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0730" windowHeight="11760" activeTab="1"/>
  </bookViews>
  <sheets>
    <sheet name="Sheet1 (2)" sheetId="5" r:id="rId1"/>
    <sheet name="Successful Schools" sheetId="1" r:id="rId2"/>
    <sheet name="SchoolRatings 2017-2018" sheetId="2" r:id="rId3"/>
    <sheet name="SchoolRatings 2016-2017" sheetId="3" r:id="rId4"/>
    <sheet name="Sheet1" sheetId="4" r:id="rId5"/>
  </sheets>
  <externalReferences>
    <externalReference r:id="rId6"/>
  </externalReferences>
  <definedNames>
    <definedName name="_xlnm._FilterDatabase" localSheetId="1" hidden="1">'Successful Schools'!$A$3:$H$65</definedName>
  </definedNames>
  <calcPr calcId="145621"/>
</workbook>
</file>

<file path=xl/calcChain.xml><?xml version="1.0" encoding="utf-8"?>
<calcChain xmlns="http://schemas.openxmlformats.org/spreadsheetml/2006/main">
  <c r="AI5" i="1" l="1"/>
  <c r="AI6" i="1"/>
  <c r="AI7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45" i="1"/>
  <c r="AI46" i="1"/>
  <c r="AI47" i="1"/>
  <c r="AI48" i="1"/>
  <c r="AI49" i="1"/>
  <c r="AI50" i="1"/>
  <c r="AI51" i="1"/>
  <c r="AI52" i="1"/>
  <c r="AI53" i="1"/>
  <c r="AI54" i="1"/>
  <c r="AI55" i="1"/>
  <c r="AI56" i="1"/>
  <c r="AI57" i="1"/>
  <c r="AI58" i="1"/>
  <c r="AI59" i="1"/>
  <c r="AI60" i="1"/>
  <c r="AI61" i="1"/>
  <c r="AI62" i="1"/>
  <c r="AI63" i="1"/>
  <c r="W51" i="1"/>
  <c r="AH51" i="1"/>
  <c r="AH36" i="1"/>
  <c r="W41" i="1"/>
  <c r="W42" i="1"/>
  <c r="W43" i="1"/>
  <c r="W44" i="1"/>
  <c r="W45" i="1"/>
  <c r="W46" i="1"/>
  <c r="W47" i="1"/>
  <c r="W48" i="1"/>
  <c r="W49" i="1"/>
  <c r="W50" i="1"/>
  <c r="W52" i="1"/>
  <c r="W53" i="1"/>
  <c r="W54" i="1"/>
  <c r="W55" i="1"/>
  <c r="W56" i="1"/>
  <c r="W57" i="1"/>
  <c r="W58" i="1"/>
  <c r="W59" i="1"/>
  <c r="W60" i="1"/>
  <c r="W61" i="1"/>
  <c r="W62" i="1"/>
  <c r="W6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AR4" i="1" l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4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S29" i="1"/>
  <c r="AQ4" i="1"/>
  <c r="AP4" i="1"/>
  <c r="AO4" i="1"/>
  <c r="AN4" i="1"/>
  <c r="X44" i="1"/>
  <c r="M64" i="1"/>
  <c r="N64" i="1"/>
  <c r="O64" i="1"/>
  <c r="P64" i="1"/>
  <c r="Q64" i="1"/>
  <c r="R64" i="1"/>
  <c r="S64" i="1"/>
  <c r="T64" i="1"/>
  <c r="U64" i="1"/>
  <c r="V64" i="1"/>
  <c r="X64" i="1"/>
  <c r="X4" i="1"/>
  <c r="AI4" i="1" s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1" i="1"/>
  <c r="X42" i="1"/>
  <c r="X43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40" i="1"/>
  <c r="W64" i="1"/>
  <c r="AH7" i="1"/>
  <c r="AH10" i="1"/>
  <c r="AH11" i="1"/>
  <c r="AH14" i="1"/>
  <c r="AH15" i="1"/>
  <c r="AH18" i="1"/>
  <c r="AH19" i="1"/>
  <c r="AH22" i="1"/>
  <c r="AH23" i="1"/>
  <c r="AH26" i="1"/>
  <c r="AH27" i="1"/>
  <c r="AH30" i="1"/>
  <c r="AH31" i="1"/>
  <c r="AH34" i="1"/>
  <c r="AH35" i="1"/>
  <c r="AH38" i="1"/>
  <c r="AH39" i="1"/>
  <c r="AH42" i="1"/>
  <c r="AH43" i="1"/>
  <c r="AH46" i="1"/>
  <c r="AH47" i="1"/>
  <c r="AH50" i="1"/>
  <c r="AH54" i="1"/>
  <c r="AH55" i="1"/>
  <c r="AH58" i="1"/>
  <c r="AH59" i="1"/>
  <c r="AH62" i="1"/>
  <c r="AH63" i="1"/>
  <c r="AH4" i="1"/>
  <c r="AH5" i="1"/>
  <c r="AH8" i="1"/>
  <c r="AH9" i="1"/>
  <c r="AH12" i="1"/>
  <c r="AH13" i="1"/>
  <c r="AH16" i="1"/>
  <c r="AH17" i="1"/>
  <c r="AH20" i="1"/>
  <c r="AH21" i="1"/>
  <c r="AH24" i="1"/>
  <c r="AH25" i="1"/>
  <c r="AH28" i="1"/>
  <c r="AH29" i="1"/>
  <c r="AH32" i="1"/>
  <c r="AH33" i="1"/>
  <c r="AH37" i="1"/>
  <c r="AH40" i="1"/>
  <c r="AH41" i="1"/>
  <c r="AH44" i="1"/>
  <c r="AH45" i="1"/>
  <c r="AH48" i="1"/>
  <c r="AH49" i="1"/>
  <c r="AH52" i="1"/>
  <c r="AH53" i="1"/>
  <c r="AH56" i="1"/>
  <c r="AH57" i="1"/>
  <c r="AH60" i="1"/>
  <c r="AH61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E63" i="1"/>
  <c r="AE4" i="1"/>
  <c r="V47" i="1"/>
  <c r="AH6" i="1" l="1"/>
  <c r="F42" i="5"/>
  <c r="E42" i="5"/>
  <c r="D42" i="5"/>
  <c r="G42" i="5" s="1"/>
  <c r="F41" i="5"/>
  <c r="E41" i="5"/>
  <c r="D41" i="5"/>
  <c r="G41" i="5" s="1"/>
  <c r="F40" i="5"/>
  <c r="E40" i="5"/>
  <c r="D40" i="5"/>
  <c r="G40" i="5" s="1"/>
  <c r="F39" i="5"/>
  <c r="E39" i="5"/>
  <c r="D39" i="5"/>
  <c r="G39" i="5" s="1"/>
  <c r="F38" i="5"/>
  <c r="E38" i="5"/>
  <c r="D38" i="5"/>
  <c r="G38" i="5" s="1"/>
  <c r="F37" i="5"/>
  <c r="E37" i="5"/>
  <c r="D37" i="5"/>
  <c r="G37" i="5" s="1"/>
  <c r="F36" i="5"/>
  <c r="E36" i="5"/>
  <c r="D36" i="5"/>
  <c r="G36" i="5" s="1"/>
  <c r="F35" i="5"/>
  <c r="E35" i="5"/>
  <c r="D35" i="5"/>
  <c r="G35" i="5" s="1"/>
  <c r="F34" i="5"/>
  <c r="E34" i="5"/>
  <c r="D34" i="5"/>
  <c r="G34" i="5" s="1"/>
  <c r="F33" i="5"/>
  <c r="E33" i="5"/>
  <c r="D33" i="5"/>
  <c r="G33" i="5" s="1"/>
  <c r="F32" i="5"/>
  <c r="E32" i="5"/>
  <c r="D32" i="5"/>
  <c r="G32" i="5" s="1"/>
  <c r="F31" i="5"/>
  <c r="E31" i="5"/>
  <c r="D31" i="5"/>
  <c r="G31" i="5" s="1"/>
  <c r="F30" i="5"/>
  <c r="E30" i="5"/>
  <c r="D30" i="5"/>
  <c r="G30" i="5" s="1"/>
  <c r="F29" i="5"/>
  <c r="E29" i="5"/>
  <c r="D29" i="5"/>
  <c r="G29" i="5" s="1"/>
  <c r="F28" i="5"/>
  <c r="E28" i="5"/>
  <c r="D28" i="5"/>
  <c r="G28" i="5" s="1"/>
  <c r="F27" i="5"/>
  <c r="E27" i="5"/>
  <c r="D27" i="5"/>
  <c r="G27" i="5" s="1"/>
  <c r="F26" i="5"/>
  <c r="E26" i="5"/>
  <c r="D26" i="5"/>
  <c r="G26" i="5" s="1"/>
  <c r="F25" i="5"/>
  <c r="E25" i="5"/>
  <c r="D25" i="5"/>
  <c r="G25" i="5" s="1"/>
  <c r="F24" i="5"/>
  <c r="E24" i="5"/>
  <c r="D24" i="5"/>
  <c r="G24" i="5" s="1"/>
  <c r="F23" i="5"/>
  <c r="E23" i="5"/>
  <c r="D23" i="5"/>
  <c r="G23" i="5" s="1"/>
  <c r="F22" i="5"/>
  <c r="E22" i="5"/>
  <c r="D22" i="5"/>
  <c r="G22" i="5" s="1"/>
  <c r="F21" i="5"/>
  <c r="E21" i="5"/>
  <c r="D21" i="5"/>
  <c r="G21" i="5" s="1"/>
  <c r="F20" i="5"/>
  <c r="E20" i="5"/>
  <c r="D20" i="5"/>
  <c r="G20" i="5" s="1"/>
  <c r="F19" i="5"/>
  <c r="E19" i="5"/>
  <c r="D19" i="5"/>
  <c r="G19" i="5" s="1"/>
  <c r="F18" i="5"/>
  <c r="E18" i="5"/>
  <c r="D18" i="5"/>
  <c r="G18" i="5" s="1"/>
  <c r="F17" i="5"/>
  <c r="E17" i="5"/>
  <c r="D17" i="5"/>
  <c r="G17" i="5" s="1"/>
  <c r="F16" i="5"/>
  <c r="E16" i="5"/>
  <c r="D16" i="5"/>
  <c r="G16" i="5" s="1"/>
  <c r="F15" i="5"/>
  <c r="E15" i="5"/>
  <c r="D15" i="5"/>
  <c r="G15" i="5" s="1"/>
  <c r="F14" i="5"/>
  <c r="E14" i="5"/>
  <c r="D14" i="5"/>
  <c r="G14" i="5" s="1"/>
  <c r="F13" i="5"/>
  <c r="E13" i="5"/>
  <c r="D13" i="5"/>
  <c r="G13" i="5" s="1"/>
  <c r="F12" i="5"/>
  <c r="E12" i="5"/>
  <c r="D12" i="5"/>
  <c r="G12" i="5" s="1"/>
  <c r="F11" i="5"/>
  <c r="E11" i="5"/>
  <c r="D11" i="5"/>
  <c r="G11" i="5" s="1"/>
  <c r="F10" i="5"/>
  <c r="E10" i="5"/>
  <c r="D10" i="5"/>
  <c r="G10" i="5" s="1"/>
  <c r="F9" i="5"/>
  <c r="E9" i="5"/>
  <c r="D9" i="5"/>
  <c r="G9" i="5" s="1"/>
  <c r="F8" i="5"/>
  <c r="E8" i="5"/>
  <c r="D8" i="5"/>
  <c r="G8" i="5" s="1"/>
  <c r="F7" i="5"/>
  <c r="E7" i="5"/>
  <c r="D7" i="5"/>
  <c r="G7" i="5" s="1"/>
  <c r="F6" i="5"/>
  <c r="E6" i="5"/>
  <c r="D6" i="5"/>
  <c r="G6" i="5" s="1"/>
  <c r="F3" i="4" l="1"/>
  <c r="E3" i="4"/>
  <c r="I3" i="4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25" i="4"/>
  <c r="I20" i="4" l="1"/>
  <c r="K20" i="4"/>
  <c r="L20" i="4"/>
  <c r="K4" i="4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3" i="4"/>
  <c r="I4" i="4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K28" i="4"/>
  <c r="M28" i="4" s="1"/>
  <c r="K32" i="4"/>
  <c r="M32" i="4" s="1"/>
  <c r="K40" i="4"/>
  <c r="M40" i="4" s="1"/>
  <c r="E42" i="4"/>
  <c r="E26" i="4"/>
  <c r="J26" i="4" s="1"/>
  <c r="K26" i="4" s="1"/>
  <c r="M26" i="4" s="1"/>
  <c r="E27" i="4"/>
  <c r="J27" i="4" s="1"/>
  <c r="K27" i="4" s="1"/>
  <c r="M27" i="4" s="1"/>
  <c r="E28" i="4"/>
  <c r="J28" i="4" s="1"/>
  <c r="E29" i="4"/>
  <c r="J29" i="4" s="1"/>
  <c r="K29" i="4" s="1"/>
  <c r="M29" i="4" s="1"/>
  <c r="E30" i="4"/>
  <c r="J30" i="4" s="1"/>
  <c r="K30" i="4" s="1"/>
  <c r="M30" i="4" s="1"/>
  <c r="E31" i="4"/>
  <c r="J31" i="4" s="1"/>
  <c r="K31" i="4" s="1"/>
  <c r="M31" i="4" s="1"/>
  <c r="E32" i="4"/>
  <c r="J32" i="4" s="1"/>
  <c r="E33" i="4"/>
  <c r="J33" i="4" s="1"/>
  <c r="K33" i="4" s="1"/>
  <c r="M33" i="4" s="1"/>
  <c r="E34" i="4"/>
  <c r="J34" i="4" s="1"/>
  <c r="K34" i="4" s="1"/>
  <c r="M34" i="4" s="1"/>
  <c r="E35" i="4"/>
  <c r="J35" i="4" s="1"/>
  <c r="K35" i="4" s="1"/>
  <c r="M35" i="4" s="1"/>
  <c r="E36" i="4"/>
  <c r="J36" i="4" s="1"/>
  <c r="K36" i="4" s="1"/>
  <c r="M36" i="4" s="1"/>
  <c r="E37" i="4"/>
  <c r="J37" i="4" s="1"/>
  <c r="K37" i="4" s="1"/>
  <c r="M37" i="4" s="1"/>
  <c r="E38" i="4"/>
  <c r="J38" i="4" s="1"/>
  <c r="K38" i="4" s="1"/>
  <c r="M38" i="4" s="1"/>
  <c r="E39" i="4"/>
  <c r="J39" i="4" s="1"/>
  <c r="K39" i="4" s="1"/>
  <c r="M39" i="4" s="1"/>
  <c r="E40" i="4"/>
  <c r="J40" i="4" s="1"/>
  <c r="E41" i="4"/>
  <c r="J41" i="4" s="1"/>
  <c r="K41" i="4" s="1"/>
  <c r="M41" i="4" s="1"/>
  <c r="E25" i="4"/>
  <c r="J25" i="4" s="1"/>
  <c r="K25" i="4" s="1"/>
  <c r="M25" i="4" s="1"/>
  <c r="L4" i="4"/>
  <c r="L5" i="4"/>
  <c r="L6" i="4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L3" i="4"/>
  <c r="A63" i="4"/>
  <c r="H42" i="4"/>
  <c r="J42" i="4" l="1"/>
  <c r="K42" i="4" s="1"/>
  <c r="M42" i="4" s="1"/>
  <c r="AD64" i="1"/>
  <c r="AM37" i="1"/>
  <c r="M4" i="1"/>
  <c r="V4" i="1" l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M31" i="1"/>
  <c r="AM32" i="1"/>
  <c r="AM33" i="1"/>
  <c r="AM34" i="1"/>
  <c r="AM35" i="1"/>
  <c r="AM36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M63" i="1"/>
  <c r="AM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4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N63" i="1"/>
  <c r="AO12" i="1" l="1"/>
  <c r="AP12" i="1" s="1"/>
  <c r="AQ12" i="1" s="1"/>
  <c r="AO28" i="1"/>
  <c r="AP28" i="1" s="1"/>
  <c r="AQ28" i="1" s="1"/>
  <c r="AO31" i="1"/>
  <c r="AP31" i="1" s="1"/>
  <c r="AQ31" i="1" s="1"/>
  <c r="AO19" i="1"/>
  <c r="AP19" i="1" s="1"/>
  <c r="AQ19" i="1" s="1"/>
  <c r="AO15" i="1"/>
  <c r="AP15" i="1" s="1"/>
  <c r="AQ15" i="1" s="1"/>
  <c r="AO7" i="1"/>
  <c r="AP7" i="1" s="1"/>
  <c r="AQ7" i="1" s="1"/>
  <c r="AO33" i="1"/>
  <c r="AP33" i="1" s="1"/>
  <c r="AQ33" i="1" s="1"/>
  <c r="AO27" i="1"/>
  <c r="AP27" i="1" s="1"/>
  <c r="AQ27" i="1" s="1"/>
  <c r="AO23" i="1"/>
  <c r="AP23" i="1" s="1"/>
  <c r="AQ23" i="1" s="1"/>
  <c r="AO11" i="1"/>
  <c r="AP11" i="1" s="1"/>
  <c r="AQ11" i="1" s="1"/>
  <c r="AO61" i="1"/>
  <c r="AP61" i="1" s="1"/>
  <c r="AQ61" i="1" s="1"/>
  <c r="AO57" i="1"/>
  <c r="AP57" i="1" s="1"/>
  <c r="AQ57" i="1" s="1"/>
  <c r="AO53" i="1"/>
  <c r="AP53" i="1" s="1"/>
  <c r="AQ53" i="1" s="1"/>
  <c r="AO49" i="1"/>
  <c r="AP49" i="1" s="1"/>
  <c r="AQ49" i="1" s="1"/>
  <c r="AO45" i="1"/>
  <c r="AP45" i="1" s="1"/>
  <c r="AQ45" i="1" s="1"/>
  <c r="AO41" i="1"/>
  <c r="AP41" i="1" s="1"/>
  <c r="AQ41" i="1" s="1"/>
  <c r="AO37" i="1"/>
  <c r="AP37" i="1" s="1"/>
  <c r="AQ37" i="1" s="1"/>
  <c r="AN64" i="1"/>
  <c r="AO56" i="1"/>
  <c r="AP56" i="1" s="1"/>
  <c r="AQ56" i="1" s="1"/>
  <c r="AO52" i="1"/>
  <c r="AP52" i="1" s="1"/>
  <c r="AQ52" i="1" s="1"/>
  <c r="AO48" i="1"/>
  <c r="AP48" i="1" s="1"/>
  <c r="AQ48" i="1" s="1"/>
  <c r="AO44" i="1"/>
  <c r="AP44" i="1" s="1"/>
  <c r="AQ44" i="1" s="1"/>
  <c r="AO40" i="1"/>
  <c r="AP40" i="1" s="1"/>
  <c r="AQ40" i="1" s="1"/>
  <c r="AO24" i="1"/>
  <c r="AP24" i="1" s="1"/>
  <c r="AQ24" i="1" s="1"/>
  <c r="AO20" i="1"/>
  <c r="AP20" i="1" s="1"/>
  <c r="AQ20" i="1" s="1"/>
  <c r="AO8" i="1"/>
  <c r="AP8" i="1" s="1"/>
  <c r="AQ8" i="1" s="1"/>
  <c r="AO60" i="1"/>
  <c r="AP60" i="1" s="1"/>
  <c r="AQ60" i="1" s="1"/>
  <c r="AO16" i="1"/>
  <c r="AP16" i="1" s="1"/>
  <c r="AQ16" i="1" s="1"/>
  <c r="AO62" i="1"/>
  <c r="AP62" i="1" s="1"/>
  <c r="AQ62" i="1" s="1"/>
  <c r="AO58" i="1"/>
  <c r="AP58" i="1" s="1"/>
  <c r="AQ58" i="1" s="1"/>
  <c r="AO54" i="1"/>
  <c r="AP54" i="1" s="1"/>
  <c r="AQ54" i="1" s="1"/>
  <c r="AO50" i="1"/>
  <c r="AP50" i="1" s="1"/>
  <c r="AQ50" i="1" s="1"/>
  <c r="AO46" i="1"/>
  <c r="AP46" i="1" s="1"/>
  <c r="AQ46" i="1" s="1"/>
  <c r="AO42" i="1"/>
  <c r="AP42" i="1" s="1"/>
  <c r="AQ42" i="1" s="1"/>
  <c r="AO38" i="1"/>
  <c r="AP38" i="1" s="1"/>
  <c r="AQ38" i="1" s="1"/>
  <c r="AO34" i="1"/>
  <c r="AP34" i="1" s="1"/>
  <c r="AQ34" i="1" s="1"/>
  <c r="AO30" i="1"/>
  <c r="AP30" i="1" s="1"/>
  <c r="AQ30" i="1" s="1"/>
  <c r="AO26" i="1"/>
  <c r="AP26" i="1" s="1"/>
  <c r="AQ26" i="1" s="1"/>
  <c r="AO22" i="1"/>
  <c r="AP22" i="1" s="1"/>
  <c r="AQ22" i="1" s="1"/>
  <c r="AO18" i="1"/>
  <c r="AP18" i="1" s="1"/>
  <c r="AQ18" i="1" s="1"/>
  <c r="AO14" i="1"/>
  <c r="AP14" i="1" s="1"/>
  <c r="AQ14" i="1" s="1"/>
  <c r="AO10" i="1"/>
  <c r="AP10" i="1" s="1"/>
  <c r="AQ10" i="1" s="1"/>
  <c r="AO6" i="1"/>
  <c r="AP6" i="1" s="1"/>
  <c r="AQ6" i="1" s="1"/>
  <c r="AO29" i="1"/>
  <c r="AP29" i="1" s="1"/>
  <c r="AQ29" i="1" s="1"/>
  <c r="AO25" i="1"/>
  <c r="AP25" i="1" s="1"/>
  <c r="AQ25" i="1" s="1"/>
  <c r="AO21" i="1"/>
  <c r="AP21" i="1" s="1"/>
  <c r="AQ21" i="1" s="1"/>
  <c r="AO17" i="1"/>
  <c r="AP17" i="1" s="1"/>
  <c r="AQ17" i="1" s="1"/>
  <c r="AO13" i="1"/>
  <c r="AP13" i="1" s="1"/>
  <c r="AQ13" i="1" s="1"/>
  <c r="AO9" i="1"/>
  <c r="AP9" i="1" s="1"/>
  <c r="AQ9" i="1" s="1"/>
  <c r="AO5" i="1"/>
  <c r="AP5" i="1" s="1"/>
  <c r="AQ5" i="1" s="1"/>
  <c r="AM64" i="1"/>
  <c r="AO36" i="1"/>
  <c r="AP36" i="1" s="1"/>
  <c r="AQ36" i="1" s="1"/>
  <c r="AO32" i="1"/>
  <c r="AP32" i="1" s="1"/>
  <c r="AQ32" i="1" s="1"/>
  <c r="AO63" i="1"/>
  <c r="AP63" i="1" s="1"/>
  <c r="AQ63" i="1" s="1"/>
  <c r="AO59" i="1"/>
  <c r="AP59" i="1" s="1"/>
  <c r="AQ59" i="1" s="1"/>
  <c r="AO55" i="1"/>
  <c r="AP55" i="1" s="1"/>
  <c r="AQ55" i="1" s="1"/>
  <c r="AO51" i="1"/>
  <c r="AP51" i="1" s="1"/>
  <c r="AQ51" i="1" s="1"/>
  <c r="AO47" i="1"/>
  <c r="AP47" i="1" s="1"/>
  <c r="AQ47" i="1" s="1"/>
  <c r="AO43" i="1"/>
  <c r="AP43" i="1" s="1"/>
  <c r="AQ43" i="1" s="1"/>
  <c r="AO39" i="1"/>
  <c r="AP39" i="1" s="1"/>
  <c r="AQ39" i="1" s="1"/>
  <c r="AO35" i="1"/>
  <c r="AP35" i="1" s="1"/>
  <c r="AQ35" i="1" s="1"/>
  <c r="AN65" i="1" l="1"/>
  <c r="AO64" i="1"/>
  <c r="AP64" i="1" s="1"/>
  <c r="M62" i="1"/>
  <c r="AT62" i="1" l="1"/>
  <c r="AU62" i="1" s="1"/>
  <c r="AS4" i="1"/>
  <c r="AS62" i="1"/>
  <c r="AO65" i="1"/>
  <c r="AQ64" i="1"/>
  <c r="V62" i="1"/>
  <c r="AJ64" i="1"/>
  <c r="AF11" i="1" l="1"/>
  <c r="AG5" i="1"/>
  <c r="AF9" i="1"/>
  <c r="AF18" i="1"/>
  <c r="AG18" i="1"/>
  <c r="AF21" i="1"/>
  <c r="AG24" i="1"/>
  <c r="AF26" i="1"/>
  <c r="AG28" i="1"/>
  <c r="AF32" i="1"/>
  <c r="AG32" i="1"/>
  <c r="AG34" i="1"/>
  <c r="AF37" i="1"/>
  <c r="AG37" i="1"/>
  <c r="AG39" i="1"/>
  <c r="AG42" i="1"/>
  <c r="AF43" i="1"/>
  <c r="AF45" i="1"/>
  <c r="AG47" i="1"/>
  <c r="AG48" i="1"/>
  <c r="AG50" i="1"/>
  <c r="AF51" i="1"/>
  <c r="AG52" i="1"/>
  <c r="AF53" i="1"/>
  <c r="AG54" i="1"/>
  <c r="AF55" i="1"/>
  <c r="AG56" i="1"/>
  <c r="AF57" i="1"/>
  <c r="AG58" i="1"/>
  <c r="AF59" i="1"/>
  <c r="AG60" i="1"/>
  <c r="AF61" i="1"/>
  <c r="AG62" i="1"/>
  <c r="AF63" i="1"/>
  <c r="AF4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3" i="1"/>
  <c r="AT4" i="1"/>
  <c r="AU4" i="1" s="1"/>
  <c r="AT43" i="1" l="1"/>
  <c r="AU43" i="1" s="1"/>
  <c r="AT11" i="1"/>
  <c r="AU11" i="1" s="1"/>
  <c r="AT42" i="1"/>
  <c r="AU42" i="1" s="1"/>
  <c r="AS34" i="1"/>
  <c r="AT18" i="1"/>
  <c r="AU18" i="1" s="1"/>
  <c r="AT49" i="1"/>
  <c r="AU49" i="1" s="1"/>
  <c r="AS9" i="1"/>
  <c r="AS35" i="1"/>
  <c r="AT19" i="1"/>
  <c r="AU19" i="1" s="1"/>
  <c r="AS40" i="1"/>
  <c r="AT24" i="1"/>
  <c r="AU24" i="1" s="1"/>
  <c r="AS39" i="1"/>
  <c r="AT23" i="1"/>
  <c r="AU23" i="1" s="1"/>
  <c r="AS50" i="1"/>
  <c r="AT26" i="1"/>
  <c r="AU26" i="1" s="1"/>
  <c r="AT25" i="1"/>
  <c r="AU25" i="1" s="1"/>
  <c r="AS48" i="1"/>
  <c r="AT47" i="1"/>
  <c r="AU47" i="1" s="1"/>
  <c r="AT31" i="1"/>
  <c r="AU31" i="1" s="1"/>
  <c r="AT15" i="1"/>
  <c r="AU15" i="1" s="1"/>
  <c r="AT63" i="1"/>
  <c r="AU63" i="1" s="1"/>
  <c r="AS46" i="1"/>
  <c r="AT22" i="1"/>
  <c r="AU22" i="1" s="1"/>
  <c r="AT14" i="1"/>
  <c r="AU14" i="1" s="1"/>
  <c r="AT45" i="1"/>
  <c r="AU45" i="1" s="1"/>
  <c r="AT37" i="1"/>
  <c r="AU37" i="1" s="1"/>
  <c r="AS13" i="1"/>
  <c r="AT5" i="1"/>
  <c r="AU5" i="1" s="1"/>
  <c r="AS60" i="1"/>
  <c r="AT52" i="1"/>
  <c r="AU52" i="1" s="1"/>
  <c r="AS44" i="1"/>
  <c r="AT28" i="1"/>
  <c r="AU28" i="1" s="1"/>
  <c r="AT20" i="1"/>
  <c r="AU20" i="1" s="1"/>
  <c r="AT12" i="1"/>
  <c r="AU12" i="1" s="1"/>
  <c r="AT39" i="1"/>
  <c r="AU39" i="1" s="1"/>
  <c r="AT27" i="1"/>
  <c r="AU27" i="1" s="1"/>
  <c r="AS27" i="1"/>
  <c r="AT58" i="1"/>
  <c r="AU58" i="1" s="1"/>
  <c r="AS58" i="1"/>
  <c r="AT54" i="1"/>
  <c r="AU54" i="1" s="1"/>
  <c r="AS54" i="1"/>
  <c r="AT46" i="1"/>
  <c r="AU46" i="1" s="1"/>
  <c r="AT38" i="1"/>
  <c r="AU38" i="1" s="1"/>
  <c r="AS38" i="1"/>
  <c r="AT34" i="1"/>
  <c r="AU34" i="1" s="1"/>
  <c r="AT30" i="1"/>
  <c r="AU30" i="1" s="1"/>
  <c r="AS30" i="1"/>
  <c r="AT10" i="1"/>
  <c r="AU10" i="1" s="1"/>
  <c r="AS10" i="1"/>
  <c r="AT6" i="1"/>
  <c r="AU6" i="1" s="1"/>
  <c r="AS6" i="1"/>
  <c r="AT55" i="1"/>
  <c r="AU55" i="1" s="1"/>
  <c r="AS55" i="1"/>
  <c r="AS43" i="1"/>
  <c r="AS19" i="1"/>
  <c r="AS15" i="1"/>
  <c r="AT57" i="1"/>
  <c r="AU57" i="1" s="1"/>
  <c r="AS57" i="1"/>
  <c r="AT41" i="1"/>
  <c r="AU41" i="1" s="1"/>
  <c r="AS41" i="1"/>
  <c r="AT33" i="1"/>
  <c r="AU33" i="1" s="1"/>
  <c r="AS33" i="1"/>
  <c r="AT29" i="1"/>
  <c r="AU29" i="1" s="1"/>
  <c r="AT21" i="1"/>
  <c r="AU21" i="1" s="1"/>
  <c r="AS21" i="1"/>
  <c r="AT17" i="1"/>
  <c r="AU17" i="1" s="1"/>
  <c r="AS17" i="1"/>
  <c r="AT9" i="1"/>
  <c r="AU9" i="1" s="1"/>
  <c r="AT59" i="1"/>
  <c r="AU59" i="1" s="1"/>
  <c r="AS59" i="1"/>
  <c r="AT7" i="1"/>
  <c r="AU7" i="1" s="1"/>
  <c r="AS7" i="1"/>
  <c r="AT61" i="1"/>
  <c r="AU61" i="1" s="1"/>
  <c r="AS61" i="1"/>
  <c r="AT53" i="1"/>
  <c r="AU53" i="1" s="1"/>
  <c r="AS53" i="1"/>
  <c r="AT56" i="1"/>
  <c r="AU56" i="1" s="1"/>
  <c r="AS56" i="1"/>
  <c r="AS52" i="1"/>
  <c r="AT48" i="1"/>
  <c r="AU48" i="1" s="1"/>
  <c r="AT44" i="1"/>
  <c r="AU44" i="1" s="1"/>
  <c r="AT36" i="1"/>
  <c r="AU36" i="1" s="1"/>
  <c r="AS36" i="1"/>
  <c r="AT32" i="1"/>
  <c r="AU32" i="1" s="1"/>
  <c r="AS32" i="1"/>
  <c r="AS20" i="1"/>
  <c r="AT16" i="1"/>
  <c r="AU16" i="1" s="1"/>
  <c r="AS16" i="1"/>
  <c r="AS12" i="1"/>
  <c r="AT8" i="1"/>
  <c r="AU8" i="1" s="1"/>
  <c r="AS8" i="1"/>
  <c r="V58" i="1"/>
  <c r="V54" i="1"/>
  <c r="V46" i="1"/>
  <c r="V42" i="1"/>
  <c r="V38" i="1"/>
  <c r="V34" i="1"/>
  <c r="V30" i="1"/>
  <c r="V26" i="1"/>
  <c r="V22" i="1"/>
  <c r="V18" i="1"/>
  <c r="V14" i="1"/>
  <c r="V10" i="1"/>
  <c r="V6" i="1"/>
  <c r="V60" i="1"/>
  <c r="V56" i="1"/>
  <c r="V52" i="1"/>
  <c r="V48" i="1"/>
  <c r="V44" i="1"/>
  <c r="V40" i="1"/>
  <c r="V36" i="1"/>
  <c r="V32" i="1"/>
  <c r="V28" i="1"/>
  <c r="V24" i="1"/>
  <c r="V20" i="1"/>
  <c r="V16" i="1"/>
  <c r="V12" i="1"/>
  <c r="V51" i="1"/>
  <c r="V39" i="1"/>
  <c r="V35" i="1"/>
  <c r="V31" i="1"/>
  <c r="V27" i="1"/>
  <c r="V23" i="1"/>
  <c r="V19" i="1"/>
  <c r="V15" i="1"/>
  <c r="V11" i="1"/>
  <c r="V7" i="1"/>
  <c r="V50" i="1"/>
  <c r="V61" i="1"/>
  <c r="V57" i="1"/>
  <c r="V53" i="1"/>
  <c r="V49" i="1"/>
  <c r="V45" i="1"/>
  <c r="V41" i="1"/>
  <c r="V37" i="1"/>
  <c r="V33" i="1"/>
  <c r="V29" i="1"/>
  <c r="V25" i="1"/>
  <c r="V21" i="1"/>
  <c r="V17" i="1"/>
  <c r="V13" i="1"/>
  <c r="V9" i="1"/>
  <c r="V5" i="1"/>
  <c r="V59" i="1"/>
  <c r="V63" i="1"/>
  <c r="V43" i="1"/>
  <c r="V55" i="1"/>
  <c r="AG45" i="1"/>
  <c r="AG40" i="1"/>
  <c r="AG35" i="1"/>
  <c r="AF29" i="1"/>
  <c r="AF22" i="1"/>
  <c r="AG63" i="1"/>
  <c r="AG61" i="1"/>
  <c r="AG59" i="1"/>
  <c r="AG57" i="1"/>
  <c r="AG55" i="1"/>
  <c r="AG53" i="1"/>
  <c r="AG51" i="1"/>
  <c r="AF49" i="1"/>
  <c r="AG46" i="1"/>
  <c r="AG43" i="1"/>
  <c r="AF41" i="1"/>
  <c r="AG38" i="1"/>
  <c r="AF36" i="1"/>
  <c r="AG33" i="1"/>
  <c r="AF30" i="1"/>
  <c r="AG26" i="1"/>
  <c r="AF23" i="1"/>
  <c r="AF19" i="1"/>
  <c r="AF16" i="1"/>
  <c r="AG4" i="1"/>
  <c r="AF62" i="1"/>
  <c r="AF60" i="1"/>
  <c r="AF58" i="1"/>
  <c r="AF56" i="1"/>
  <c r="AF54" i="1"/>
  <c r="AF52" i="1"/>
  <c r="AG49" i="1"/>
  <c r="AF47" i="1"/>
  <c r="AG44" i="1"/>
  <c r="AG41" i="1"/>
  <c r="AF39" i="1"/>
  <c r="AG36" i="1"/>
  <c r="AF34" i="1"/>
  <c r="AF31" i="1"/>
  <c r="AF27" i="1"/>
  <c r="AF24" i="1"/>
  <c r="AG20" i="1"/>
  <c r="AG16" i="1"/>
  <c r="AF50" i="1"/>
  <c r="AF48" i="1"/>
  <c r="AF46" i="1"/>
  <c r="AF44" i="1"/>
  <c r="AF42" i="1"/>
  <c r="AF40" i="1"/>
  <c r="AF38" i="1"/>
  <c r="AF35" i="1"/>
  <c r="AF33" i="1"/>
  <c r="AG30" i="1"/>
  <c r="AF28" i="1"/>
  <c r="AF25" i="1"/>
  <c r="AG22" i="1"/>
  <c r="AF20" i="1"/>
  <c r="AF17" i="1"/>
  <c r="AF12" i="1"/>
  <c r="AF5" i="1"/>
  <c r="AF14" i="1"/>
  <c r="AF7" i="1"/>
  <c r="AG31" i="1"/>
  <c r="AG29" i="1"/>
  <c r="AG27" i="1"/>
  <c r="AG25" i="1"/>
  <c r="AG23" i="1"/>
  <c r="AG21" i="1"/>
  <c r="AG19" i="1"/>
  <c r="AG17" i="1"/>
  <c r="AG15" i="1"/>
  <c r="AG13" i="1"/>
  <c r="AG10" i="1"/>
  <c r="AG8" i="1"/>
  <c r="AG6" i="1"/>
  <c r="AF15" i="1"/>
  <c r="AF13" i="1"/>
  <c r="AF10" i="1"/>
  <c r="AF8" i="1"/>
  <c r="AF6" i="1"/>
  <c r="AG14" i="1"/>
  <c r="AG12" i="1"/>
  <c r="AG11" i="1"/>
  <c r="AG9" i="1"/>
  <c r="AG7" i="1"/>
  <c r="V8" i="1"/>
  <c r="AT40" i="1" l="1"/>
  <c r="AU40" i="1" s="1"/>
  <c r="AT60" i="1"/>
  <c r="AU60" i="1" s="1"/>
  <c r="AT35" i="1"/>
  <c r="AU35" i="1" s="1"/>
  <c r="AT13" i="1"/>
  <c r="AU13" i="1" s="1"/>
  <c r="AS28" i="1"/>
  <c r="AS47" i="1"/>
  <c r="AS18" i="1"/>
  <c r="AS63" i="1"/>
  <c r="AS25" i="1"/>
  <c r="AS45" i="1"/>
  <c r="AS22" i="1"/>
  <c r="AS11" i="1"/>
  <c r="AT50" i="1"/>
  <c r="AU50" i="1" s="1"/>
  <c r="AS42" i="1"/>
  <c r="AS24" i="1"/>
  <c r="AS49" i="1"/>
  <c r="AS31" i="1"/>
  <c r="AS26" i="1"/>
  <c r="AS23" i="1"/>
  <c r="AS5" i="1"/>
  <c r="AS37" i="1"/>
  <c r="AS14" i="1"/>
  <c r="AR64" i="1"/>
  <c r="AS64" i="1" s="1"/>
  <c r="AS51" i="1"/>
  <c r="AT51" i="1"/>
  <c r="AU51" i="1" s="1"/>
  <c r="AE64" i="1"/>
  <c r="AI64" i="1"/>
  <c r="AT64" i="1" l="1"/>
  <c r="AU64" i="1" s="1"/>
  <c r="N37" i="4"/>
  <c r="O37" i="4" s="1"/>
  <c r="P37" i="4" s="1"/>
  <c r="N39" i="4"/>
  <c r="O39" i="4" s="1"/>
  <c r="P39" i="4" s="1"/>
  <c r="N28" i="4"/>
  <c r="O28" i="4" s="1"/>
  <c r="P28" i="4" s="1"/>
  <c r="N32" i="4"/>
  <c r="O32" i="4" s="1"/>
  <c r="P32" i="4" s="1"/>
  <c r="N36" i="4"/>
  <c r="O36" i="4" s="1"/>
  <c r="P36" i="4" s="1"/>
  <c r="N40" i="4"/>
  <c r="O40" i="4" s="1"/>
  <c r="P40" i="4" s="1"/>
  <c r="N29" i="4"/>
  <c r="O29" i="4" s="1"/>
  <c r="P29" i="4" s="1"/>
  <c r="N33" i="4"/>
  <c r="O33" i="4" s="1"/>
  <c r="P33" i="4" s="1"/>
  <c r="N41" i="4"/>
  <c r="O41" i="4" s="1"/>
  <c r="P41" i="4" s="1"/>
  <c r="N26" i="4"/>
  <c r="O26" i="4" s="1"/>
  <c r="P26" i="4" s="1"/>
  <c r="N30" i="4"/>
  <c r="O30" i="4" s="1"/>
  <c r="P30" i="4" s="1"/>
  <c r="N34" i="4"/>
  <c r="O34" i="4" s="1"/>
  <c r="P34" i="4" s="1"/>
  <c r="N38" i="4"/>
  <c r="O38" i="4" s="1"/>
  <c r="P38" i="4" s="1"/>
  <c r="N25" i="4"/>
  <c r="N27" i="4"/>
  <c r="O27" i="4" s="1"/>
  <c r="P27" i="4" s="1"/>
  <c r="N31" i="4"/>
  <c r="O31" i="4" s="1"/>
  <c r="P31" i="4" s="1"/>
  <c r="N35" i="4"/>
  <c r="O35" i="4" s="1"/>
  <c r="P35" i="4" s="1"/>
  <c r="AH64" i="1"/>
  <c r="O25" i="4" l="1"/>
  <c r="N42" i="4"/>
  <c r="O42" i="4" l="1"/>
  <c r="P42" i="4" s="1"/>
  <c r="P25" i="4"/>
</calcChain>
</file>

<file path=xl/comments1.xml><?xml version="1.0" encoding="utf-8"?>
<comments xmlns="http://schemas.openxmlformats.org/spreadsheetml/2006/main">
  <authors>
    <author>Megan Hanke</author>
  </authors>
  <commentList>
    <comment ref="AD3" authorId="0">
      <text>
        <r>
          <rPr>
            <b/>
            <sz val="9"/>
            <color indexed="81"/>
            <rFont val="Tahoma"/>
            <family val="2"/>
          </rPr>
          <t>Megan Hanke:</t>
        </r>
        <r>
          <rPr>
            <sz val="9"/>
            <color indexed="81"/>
            <rFont val="Tahoma"/>
            <family val="2"/>
          </rPr>
          <t xml:space="preserve">
Pre-K and K weighted at 0.6</t>
        </r>
      </text>
    </comment>
    <comment ref="AI3" authorId="0">
      <text>
        <r>
          <rPr>
            <b/>
            <sz val="9"/>
            <color indexed="81"/>
            <rFont val="Tahoma"/>
            <family val="2"/>
          </rPr>
          <t>Megan Hanke:</t>
        </r>
        <r>
          <rPr>
            <sz val="9"/>
            <color indexed="81"/>
            <rFont val="Tahoma"/>
            <family val="2"/>
          </rPr>
          <t xml:space="preserve">
Does not remove the SPED dollars as identified by In$ite. Likely to include all sources of SPED-State, Local (GF trans), and Federal</t>
        </r>
      </text>
    </comment>
  </commentList>
</comments>
</file>

<file path=xl/comments2.xml><?xml version="1.0" encoding="utf-8"?>
<comments xmlns="http://schemas.openxmlformats.org/spreadsheetml/2006/main">
  <authors>
    <author>Megan Hanke</author>
  </authors>
  <commentList>
    <comment ref="H2" authorId="0">
      <text>
        <r>
          <rPr>
            <b/>
            <sz val="9"/>
            <color indexed="81"/>
            <rFont val="Tahoma"/>
            <charset val="1"/>
          </rPr>
          <t>Megan Hanke:</t>
        </r>
        <r>
          <rPr>
            <sz val="9"/>
            <color indexed="81"/>
            <rFont val="Tahoma"/>
            <charset val="1"/>
          </rPr>
          <t xml:space="preserve">
Includes NDE SPED, GATE, 178.
Includes APA Distrct, Small School, and CPI adj.</t>
        </r>
      </text>
    </comment>
    <comment ref="J2" authorId="0">
      <text>
        <r>
          <rPr>
            <b/>
            <sz val="9"/>
            <color indexed="81"/>
            <rFont val="Tahoma"/>
            <family val="2"/>
          </rPr>
          <t>Megan Hanke:</t>
        </r>
        <r>
          <rPr>
            <sz val="9"/>
            <color indexed="81"/>
            <rFont val="Tahoma"/>
            <family val="2"/>
          </rPr>
          <t xml:space="preserve">
FRL At-Risk- Proxy
</t>
        </r>
      </text>
    </comment>
  </commentList>
</comments>
</file>

<file path=xl/sharedStrings.xml><?xml version="1.0" encoding="utf-8"?>
<sst xmlns="http://schemas.openxmlformats.org/spreadsheetml/2006/main" count="41516" uniqueCount="1062">
  <si>
    <t>Successful Schools List</t>
  </si>
  <si>
    <t>School Code</t>
  </si>
  <si>
    <t>District</t>
  </si>
  <si>
    <t>School Name</t>
  </si>
  <si>
    <t>Level</t>
  </si>
  <si>
    <t>In$ite Location Code</t>
  </si>
  <si>
    <t>District Code</t>
  </si>
  <si>
    <t>Clark</t>
  </si>
  <si>
    <t>Batterman ES</t>
  </si>
  <si>
    <t>Elementary</t>
  </si>
  <si>
    <t>Bonner ES</t>
  </si>
  <si>
    <t>Bozarth  ES</t>
  </si>
  <si>
    <t>Bracken ES</t>
  </si>
  <si>
    <t>Brookman ES</t>
  </si>
  <si>
    <t>Cadwallader MS</t>
  </si>
  <si>
    <t>Middle</t>
  </si>
  <si>
    <t>Cahlan ES</t>
  </si>
  <si>
    <t>Canarelli MS</t>
  </si>
  <si>
    <t>Coll So. NV HS W HS</t>
  </si>
  <si>
    <t>High</t>
  </si>
  <si>
    <t>Conners ES</t>
  </si>
  <si>
    <t>Coronado HS</t>
  </si>
  <si>
    <t>Dickens ES</t>
  </si>
  <si>
    <t>Diskin ES</t>
  </si>
  <si>
    <t>Fertitta MS</t>
  </si>
  <si>
    <t>Fine  ES</t>
  </si>
  <si>
    <t>French ES</t>
  </si>
  <si>
    <t>Frias ES</t>
  </si>
  <si>
    <t>Gehring ES</t>
  </si>
  <si>
    <t>Gibson ES</t>
  </si>
  <si>
    <t>Goolsby ES</t>
  </si>
  <si>
    <t>Guinn MS</t>
  </si>
  <si>
    <t>Herron ES</t>
  </si>
  <si>
    <t>Hummel ES</t>
  </si>
  <si>
    <t>Johnson MS</t>
  </si>
  <si>
    <t>Jydstrup ES</t>
  </si>
  <si>
    <t>Kesterson ES</t>
  </si>
  <si>
    <t>Las Vegas Acad HS</t>
  </si>
  <si>
    <t>Lyon MS</t>
  </si>
  <si>
    <t>Mannion MS</t>
  </si>
  <si>
    <t>May ES</t>
  </si>
  <si>
    <t>McCaw ES</t>
  </si>
  <si>
    <t>McDoniel ES</t>
  </si>
  <si>
    <t>Miller Bob MS</t>
  </si>
  <si>
    <t>NW Career &amp; Tech HS</t>
  </si>
  <si>
    <t>Odyssey ES</t>
  </si>
  <si>
    <t>ORoarke  ES</t>
  </si>
  <si>
    <t>Palo Verde HS</t>
  </si>
  <si>
    <t>Piggott ES</t>
  </si>
  <si>
    <t>Rhodes ES</t>
  </si>
  <si>
    <t>Rogich MS</t>
  </si>
  <si>
    <t>Rowe ES</t>
  </si>
  <si>
    <t>Simmons ES</t>
  </si>
  <si>
    <t>Smith Helen ES</t>
  </si>
  <si>
    <t>Staton ES</t>
  </si>
  <si>
    <t>Steele ES</t>
  </si>
  <si>
    <t>Sunrise Acres ES</t>
  </si>
  <si>
    <t>Tarkanian MS</t>
  </si>
  <si>
    <t>Taylor Glen ES</t>
  </si>
  <si>
    <t>Thiriot ES</t>
  </si>
  <si>
    <t>Twitchell ES</t>
  </si>
  <si>
    <t>Vanderburg ES</t>
  </si>
  <si>
    <t>Wallin ES</t>
  </si>
  <si>
    <t>West C&amp;T HS</t>
  </si>
  <si>
    <t>Wolff Elise ES</t>
  </si>
  <si>
    <t>Douglas</t>
  </si>
  <si>
    <t>Elko</t>
  </si>
  <si>
    <t>Mountain View ES</t>
  </si>
  <si>
    <t>NSHS Henderson HS</t>
  </si>
  <si>
    <t>Washoe</t>
  </si>
  <si>
    <t>Beck ES</t>
  </si>
  <si>
    <t>Caughlin Ranch ES</t>
  </si>
  <si>
    <t>Galena HS</t>
  </si>
  <si>
    <t>Hunter Lake ES</t>
  </si>
  <si>
    <t>Melton ES</t>
  </si>
  <si>
    <t>Reno HS</t>
  </si>
  <si>
    <t>TInstruction</t>
  </si>
  <si>
    <t>TInstructSupport</t>
  </si>
  <si>
    <t>TOperations</t>
  </si>
  <si>
    <t>TLeadership</t>
  </si>
  <si>
    <t>Douglas HS</t>
  </si>
  <si>
    <t>Year</t>
  </si>
  <si>
    <t>District Name</t>
  </si>
  <si>
    <t>NSPF School Code</t>
  </si>
  <si>
    <t>School Type</t>
  </si>
  <si>
    <t>Title I Status</t>
  </si>
  <si>
    <t>% Proficient ELA</t>
  </si>
  <si>
    <t>% Proficient Math</t>
  </si>
  <si>
    <t>% Proficient Science</t>
  </si>
  <si>
    <t>95% Participation Met Mathematics</t>
  </si>
  <si>
    <t>95% Participation Met ELA</t>
  </si>
  <si>
    <t>Participation Warning</t>
  </si>
  <si>
    <t>Participation Penalty</t>
  </si>
  <si>
    <t>Continuing Participation Penalty</t>
  </si>
  <si>
    <t>% Meeting AGP ELA</t>
  </si>
  <si>
    <t>% Meeting AGP Math</t>
  </si>
  <si>
    <t>% Meeting AGP EL</t>
  </si>
  <si>
    <t>NAC 389.445 Credit Requirements (8th Grade)</t>
  </si>
  <si>
    <t>9th Grade Credit Sufficiency</t>
  </si>
  <si>
    <t>CCR Participation</t>
  </si>
  <si>
    <t>CCR Completion</t>
  </si>
  <si>
    <t>Advanced Diploma</t>
  </si>
  <si>
    <t>4-Year Graduation Rate</t>
  </si>
  <si>
    <t>5-Year Graduation Rate</t>
  </si>
  <si>
    <t>Chronic Absenteeism</t>
  </si>
  <si>
    <t>Total Index Score</t>
  </si>
  <si>
    <t>Star Rating</t>
  </si>
  <si>
    <t>Rising Star</t>
  </si>
  <si>
    <t>Shining Star</t>
  </si>
  <si>
    <t>Victory</t>
  </si>
  <si>
    <t>Zoom</t>
  </si>
  <si>
    <t>SB178 Funded</t>
  </si>
  <si>
    <t>CSI</t>
  </si>
  <si>
    <t>Yrs In Designation As CSI</t>
  </si>
  <si>
    <t>TSI</t>
  </si>
  <si>
    <t>Yrs In Designation As TSI</t>
  </si>
  <si>
    <t>ATSI</t>
  </si>
  <si>
    <t>Yrs In Designation As ATSI</t>
  </si>
  <si>
    <t>Churchill</t>
  </si>
  <si>
    <t>Best ES</t>
  </si>
  <si>
    <t>Regular</t>
  </si>
  <si>
    <t>YES</t>
  </si>
  <si>
    <t>N/A</t>
  </si>
  <si>
    <t>NO</t>
  </si>
  <si>
    <t>Not Rated</t>
  </si>
  <si>
    <t>TBD</t>
  </si>
  <si>
    <t>Lahontan ES</t>
  </si>
  <si>
    <t>Zoom Regular</t>
  </si>
  <si>
    <t>Numa ES</t>
  </si>
  <si>
    <t>Churchill Co MS</t>
  </si>
  <si>
    <t>Churchill Co HS</t>
  </si>
  <si>
    <t>Berkley ES</t>
  </si>
  <si>
    <t>Blackhurst ES</t>
  </si>
  <si>
    <t>Heard ES</t>
  </si>
  <si>
    <t>Mathis ES</t>
  </si>
  <si>
    <t>Snyder ES</t>
  </si>
  <si>
    <t>Stevens ES</t>
  </si>
  <si>
    <t>Vassiliadis ES</t>
  </si>
  <si>
    <t>Duncan ES</t>
  </si>
  <si>
    <t>Stuckey ES</t>
  </si>
  <si>
    <t>Keller  ES</t>
  </si>
  <si>
    <t>Triggs E.S. ES</t>
  </si>
  <si>
    <t>ORoarke  ES</t>
  </si>
  <si>
    <t>Reedom ES</t>
  </si>
  <si>
    <t>Diaz ES</t>
  </si>
  <si>
    <t>Scott ES</t>
  </si>
  <si>
    <t>Rainbow Dreams ES</t>
  </si>
  <si>
    <t>Charter District</t>
  </si>
  <si>
    <t>West Prep Acad ES</t>
  </si>
  <si>
    <t>Victory Regular</t>
  </si>
  <si>
    <t>Smalley ES</t>
  </si>
  <si>
    <t>-</t>
  </si>
  <si>
    <t>Perkins Claude ES</t>
  </si>
  <si>
    <t>Innovations ES</t>
  </si>
  <si>
    <t>Victory District Charter</t>
  </si>
  <si>
    <t>One Hundred Acad ES</t>
  </si>
  <si>
    <t>Bozarth  ES</t>
  </si>
  <si>
    <t>Bailey ES</t>
  </si>
  <si>
    <t>Roundy ES</t>
  </si>
  <si>
    <t>Forbuss ES</t>
  </si>
  <si>
    <t>Schorr ES</t>
  </si>
  <si>
    <t>Ward Kitty ES</t>
  </si>
  <si>
    <t>Blue Diamond ES</t>
  </si>
  <si>
    <t>Goodsprings ES</t>
  </si>
  <si>
    <t>Lundy ES</t>
  </si>
  <si>
    <t>Reid ES</t>
  </si>
  <si>
    <t>King Martin ES</t>
  </si>
  <si>
    <t>Deskin ES</t>
  </si>
  <si>
    <t>Kim ES</t>
  </si>
  <si>
    <t>Beatty ES</t>
  </si>
  <si>
    <t>Christensen ES</t>
  </si>
  <si>
    <t>Parson ES</t>
  </si>
  <si>
    <t>Dooley ES</t>
  </si>
  <si>
    <t>Mendoza ES</t>
  </si>
  <si>
    <t>McMillan ES</t>
  </si>
  <si>
    <t>Perkins Ute ES</t>
  </si>
  <si>
    <t>Lynch ES</t>
  </si>
  <si>
    <t>Woolley ES</t>
  </si>
  <si>
    <t>Lunt  ES</t>
  </si>
  <si>
    <t>Eisenberg ES</t>
  </si>
  <si>
    <t>Fong ES</t>
  </si>
  <si>
    <t>Wynn ES</t>
  </si>
  <si>
    <t>Hill ES</t>
  </si>
  <si>
    <t>Jacobson ES</t>
  </si>
  <si>
    <t>Derfelt ES</t>
  </si>
  <si>
    <t>Cunningham ES</t>
  </si>
  <si>
    <t>Cox David ES</t>
  </si>
  <si>
    <t>Treem ES</t>
  </si>
  <si>
    <t>Rundle ES</t>
  </si>
  <si>
    <t>Herr ES</t>
  </si>
  <si>
    <t>Dailey ES</t>
  </si>
  <si>
    <t>Adams ES</t>
  </si>
  <si>
    <t>Kahre ES</t>
  </si>
  <si>
    <t>Katz ES</t>
  </si>
  <si>
    <t>King Martha ES</t>
  </si>
  <si>
    <t>Bartlett ES</t>
  </si>
  <si>
    <t>Bendorf ES</t>
  </si>
  <si>
    <t>Thorpe ES</t>
  </si>
  <si>
    <t>Antonello ES</t>
  </si>
  <si>
    <t>Lummis ES</t>
  </si>
  <si>
    <t>Wiener ES</t>
  </si>
  <si>
    <t>Fitzgerald ES</t>
  </si>
  <si>
    <t>Lowman ES</t>
  </si>
  <si>
    <t>Newton ES</t>
  </si>
  <si>
    <t>Bruner ES</t>
  </si>
  <si>
    <t>Bryan Richard ES</t>
  </si>
  <si>
    <t>Wilhelm ES</t>
  </si>
  <si>
    <t>Roberts ES</t>
  </si>
  <si>
    <t>Allen ES</t>
  </si>
  <si>
    <t>Wolfe ES</t>
  </si>
  <si>
    <t>Goldfarb ES</t>
  </si>
  <si>
    <t>Cambeiro ES</t>
  </si>
  <si>
    <t>Bryan Roger ES</t>
  </si>
  <si>
    <t>Cartwright ES</t>
  </si>
  <si>
    <t>Bowler Joseph ES</t>
  </si>
  <si>
    <t>Guy ES</t>
  </si>
  <si>
    <t>Morrow ES</t>
  </si>
  <si>
    <t>Bunker ES</t>
  </si>
  <si>
    <t>Elizondo ES</t>
  </si>
  <si>
    <t>Cortez ES</t>
  </si>
  <si>
    <t>Lamping ES</t>
  </si>
  <si>
    <t>Garehime ES</t>
  </si>
  <si>
    <t>Hayes ES</t>
  </si>
  <si>
    <t>Neal ES</t>
  </si>
  <si>
    <t>Carl ES</t>
  </si>
  <si>
    <t>Darnell ES</t>
  </si>
  <si>
    <t>Heckethorn ES</t>
  </si>
  <si>
    <t>Rogers ES</t>
  </si>
  <si>
    <t>Watson ES</t>
  </si>
  <si>
    <t>Alamo ES</t>
  </si>
  <si>
    <t>Cozine ES</t>
  </si>
  <si>
    <t>Iverson ES</t>
  </si>
  <si>
    <t>Walker ES</t>
  </si>
  <si>
    <t>Givens ES</t>
  </si>
  <si>
    <t>Scherkenbach ES</t>
  </si>
  <si>
    <t>Tanaka ES</t>
  </si>
  <si>
    <t>Tartan ES</t>
  </si>
  <si>
    <t>Ries ES</t>
  </si>
  <si>
    <t>Hickey ES</t>
  </si>
  <si>
    <t>Jeffers ES</t>
  </si>
  <si>
    <t>Goynes ES</t>
  </si>
  <si>
    <t>Thompson ES</t>
  </si>
  <si>
    <t>Hayden ES</t>
  </si>
  <si>
    <t>Wright ES</t>
  </si>
  <si>
    <t>Ronzone ES</t>
  </si>
  <si>
    <t>Hoggard ES</t>
  </si>
  <si>
    <t>Ronnow ES</t>
  </si>
  <si>
    <t>Squires ES</t>
  </si>
  <si>
    <t>Crestwood ES</t>
  </si>
  <si>
    <t>Gilbert ES</t>
  </si>
  <si>
    <t>Hancock ES</t>
  </si>
  <si>
    <t>Griffith ES</t>
  </si>
  <si>
    <t>Hewetson ES</t>
  </si>
  <si>
    <t>Booker ES</t>
  </si>
  <si>
    <t>Earl Ira ES</t>
  </si>
  <si>
    <t>Manch ES</t>
  </si>
  <si>
    <t>Ullom ES</t>
  </si>
  <si>
    <t>Miller Sch ES</t>
  </si>
  <si>
    <t>Special Education</t>
  </si>
  <si>
    <t>Miller Sch MS</t>
  </si>
  <si>
    <t>Miller Sch HS</t>
  </si>
  <si>
    <t>Park ES</t>
  </si>
  <si>
    <t>Mackey ES</t>
  </si>
  <si>
    <t>McWilliams ES</t>
  </si>
  <si>
    <t>Carson ES</t>
  </si>
  <si>
    <t>Dearing ES</t>
  </si>
  <si>
    <t>Lincoln ES</t>
  </si>
  <si>
    <t>Craig ES</t>
  </si>
  <si>
    <t>Williams Wendell ES</t>
  </si>
  <si>
    <t>Kelly ES</t>
  </si>
  <si>
    <t>Adcock ES</t>
  </si>
  <si>
    <t>Paradise ES</t>
  </si>
  <si>
    <t>Culley ES</t>
  </si>
  <si>
    <t>McCall ES</t>
  </si>
  <si>
    <t>Red Rock ES</t>
  </si>
  <si>
    <t>Bell ES</t>
  </si>
  <si>
    <t>Lake ES</t>
  </si>
  <si>
    <t>Warren ES</t>
  </si>
  <si>
    <t>Thomas ES</t>
  </si>
  <si>
    <t>Fyfe ES</t>
  </si>
  <si>
    <t>Williams Tom ES</t>
  </si>
  <si>
    <t>Twin Lakes ES</t>
  </si>
  <si>
    <t>Pittman ES</t>
  </si>
  <si>
    <t>Vegas Verdes ES</t>
  </si>
  <si>
    <t>Wasden ES</t>
  </si>
  <si>
    <t>Beckley ES</t>
  </si>
  <si>
    <t>Mitchell ES</t>
  </si>
  <si>
    <t>Sewell ES</t>
  </si>
  <si>
    <t>Indian Springs ES</t>
  </si>
  <si>
    <t>Priest ES</t>
  </si>
  <si>
    <t>Taylor Robert ES</t>
  </si>
  <si>
    <t>Virgin Valley ES</t>
  </si>
  <si>
    <t>Whitney ES</t>
  </si>
  <si>
    <t>Ferron ES</t>
  </si>
  <si>
    <t>Ward Gene ES</t>
  </si>
  <si>
    <t>Wengert ES</t>
  </si>
  <si>
    <t>Tate ES</t>
  </si>
  <si>
    <t>Harmon ES</t>
  </si>
  <si>
    <t>Harris ES</t>
  </si>
  <si>
    <t>Tomiyasu ES</t>
  </si>
  <si>
    <t>Dondero ES</t>
  </si>
  <si>
    <t>Edwards ES</t>
  </si>
  <si>
    <t>Decker ES</t>
  </si>
  <si>
    <t>Long ES</t>
  </si>
  <si>
    <t>Bilbray ES</t>
  </si>
  <si>
    <t>Hollingsworth ES</t>
  </si>
  <si>
    <t>Miller Sandy ES</t>
  </si>
  <si>
    <t>Gragson ES</t>
  </si>
  <si>
    <t>Galloway ES</t>
  </si>
  <si>
    <t>NateMack ES</t>
  </si>
  <si>
    <t>Gray ES</t>
  </si>
  <si>
    <t>Bowler Grant ES</t>
  </si>
  <si>
    <t>Bass ES</t>
  </si>
  <si>
    <t>Martinez ES</t>
  </si>
  <si>
    <t>Moore ES</t>
  </si>
  <si>
    <t>Ober ES</t>
  </si>
  <si>
    <t>Smith Hal ES</t>
  </si>
  <si>
    <t>Tarr ES</t>
  </si>
  <si>
    <t>Wolff ES</t>
  </si>
  <si>
    <t>Petersen ES</t>
  </si>
  <si>
    <t>Tobler ES</t>
  </si>
  <si>
    <t>Sandy Valley ES</t>
  </si>
  <si>
    <t>Bennett ES</t>
  </si>
  <si>
    <t>Cox Clyde ES</t>
  </si>
  <si>
    <t>Stanford ES</t>
  </si>
  <si>
    <t>Reed ES</t>
  </si>
  <si>
    <t>Earl Marion ES</t>
  </si>
  <si>
    <t>Hinman ES</t>
  </si>
  <si>
    <t>Detwiler ES</t>
  </si>
  <si>
    <t>Von Tobel MS</t>
  </si>
  <si>
    <t>Garside MS</t>
  </si>
  <si>
    <t>Hyde Park MS</t>
  </si>
  <si>
    <t>Cashman MS</t>
  </si>
  <si>
    <t>Smith MS</t>
  </si>
  <si>
    <t>Brinley MS</t>
  </si>
  <si>
    <t>Bridger MS</t>
  </si>
  <si>
    <t>Fremont MS</t>
  </si>
  <si>
    <t>Knudson MS</t>
  </si>
  <si>
    <t>Gibson MS</t>
  </si>
  <si>
    <t>Martin MS</t>
  </si>
  <si>
    <t>Orr MS</t>
  </si>
  <si>
    <t>Burkholder MS</t>
  </si>
  <si>
    <t>Woodbury MS</t>
  </si>
  <si>
    <t>Robison MS</t>
  </si>
  <si>
    <t>Cannon MS</t>
  </si>
  <si>
    <t>Garrett MS</t>
  </si>
  <si>
    <t>Brown MS</t>
  </si>
  <si>
    <t>Sandy Valley MS</t>
  </si>
  <si>
    <t>Sandy Valley HS</t>
  </si>
  <si>
    <t>Laughlin JSHS MS</t>
  </si>
  <si>
    <t>Laughlin JSHS HS</t>
  </si>
  <si>
    <t>OCallaghan MS</t>
  </si>
  <si>
    <t>Greenspun MS</t>
  </si>
  <si>
    <t>Swainston MS</t>
  </si>
  <si>
    <t>White MS</t>
  </si>
  <si>
    <t>Becker MS</t>
  </si>
  <si>
    <t>Sawyer MS</t>
  </si>
  <si>
    <t>West Prep Sec MS</t>
  </si>
  <si>
    <t>West Prep Sec HS</t>
  </si>
  <si>
    <t>Lied MS</t>
  </si>
  <si>
    <t>Keller MS</t>
  </si>
  <si>
    <t>Molasky MS</t>
  </si>
  <si>
    <t>Silvestri MS</t>
  </si>
  <si>
    <t>Cortney MS</t>
  </si>
  <si>
    <t>Indian Springs MS</t>
  </si>
  <si>
    <t>Lawrence MS</t>
  </si>
  <si>
    <t>Leavitt MS</t>
  </si>
  <si>
    <t>Cram MS</t>
  </si>
  <si>
    <t>Monaco MS</t>
  </si>
  <si>
    <t>Schofield MS</t>
  </si>
  <si>
    <t>Sedway MS</t>
  </si>
  <si>
    <t>Harney MS</t>
  </si>
  <si>
    <t>Fine  ES</t>
  </si>
  <si>
    <t>Hughes MS</t>
  </si>
  <si>
    <t>Findlay MS</t>
  </si>
  <si>
    <t>Saville MS</t>
  </si>
  <si>
    <t>Webb MS</t>
  </si>
  <si>
    <t>Jerome Mack MS</t>
  </si>
  <si>
    <t>Bailey MS</t>
  </si>
  <si>
    <t>Odyssey MS</t>
  </si>
  <si>
    <t>Johnston MS</t>
  </si>
  <si>
    <t>Escobedo MS</t>
  </si>
  <si>
    <t>Faiss MS</t>
  </si>
  <si>
    <t>Innovations MS</t>
  </si>
  <si>
    <t>Innovations HS</t>
  </si>
  <si>
    <t>100 Academy 6-8 MS</t>
  </si>
  <si>
    <t>RainbowDreamAC MS</t>
  </si>
  <si>
    <t>Clark HS</t>
  </si>
  <si>
    <t>Las Vegas HS</t>
  </si>
  <si>
    <t>Rancho HS</t>
  </si>
  <si>
    <t>Valley HS</t>
  </si>
  <si>
    <t>Western HS</t>
  </si>
  <si>
    <t>Basic HS</t>
  </si>
  <si>
    <t>Morris Sunset HS</t>
  </si>
  <si>
    <t>Alternative</t>
  </si>
  <si>
    <t>Chaparral HS</t>
  </si>
  <si>
    <t>Eldorado HS</t>
  </si>
  <si>
    <t>Bonanza HS</t>
  </si>
  <si>
    <t>SECTA HS</t>
  </si>
  <si>
    <t>Cimarron Mem HS</t>
  </si>
  <si>
    <t>Cheyenne HS</t>
  </si>
  <si>
    <t>Green Valley HS</t>
  </si>
  <si>
    <t>Durango HS</t>
  </si>
  <si>
    <t>Advanced Tech Aca HS</t>
  </si>
  <si>
    <t>Silverado HS</t>
  </si>
  <si>
    <t>Coll So. NV HS E HS</t>
  </si>
  <si>
    <t>Mojave HS</t>
  </si>
  <si>
    <t>Coll So. NV HS S HS</t>
  </si>
  <si>
    <t>Shadow Ridge HS</t>
  </si>
  <si>
    <t>Liberty HS</t>
  </si>
  <si>
    <t>Canyon Springs HS</t>
  </si>
  <si>
    <t>Del Sol HS</t>
  </si>
  <si>
    <t>Spring Valley HS</t>
  </si>
  <si>
    <t>VTCTA HS</t>
  </si>
  <si>
    <t>SWCTA HS</t>
  </si>
  <si>
    <t>Sunrise Mountain HS</t>
  </si>
  <si>
    <t>Boulder City HS</t>
  </si>
  <si>
    <t>Moapa Valley HS</t>
  </si>
  <si>
    <t>Virgin Valley HS</t>
  </si>
  <si>
    <t>Indian Springs HS</t>
  </si>
  <si>
    <t>Centennial HS</t>
  </si>
  <si>
    <t>Foothill HS</t>
  </si>
  <si>
    <t>Desert Pines HS</t>
  </si>
  <si>
    <t>Sierra Vista HS</t>
  </si>
  <si>
    <t>Odyssey HS</t>
  </si>
  <si>
    <t>Expl Knowledge ES</t>
  </si>
  <si>
    <t>Expl Knowledge MS</t>
  </si>
  <si>
    <t>Expl Knowledge HS</t>
  </si>
  <si>
    <t>Arbor View HS</t>
  </si>
  <si>
    <t>Legacy HS</t>
  </si>
  <si>
    <t>Delta Charter MS</t>
  </si>
  <si>
    <t>Delta Charter HS</t>
  </si>
  <si>
    <t>Desert Oasis HS</t>
  </si>
  <si>
    <t>ECTA HS</t>
  </si>
  <si>
    <t>NV LRN Academy MS</t>
  </si>
  <si>
    <t>NV LRN Academy HS</t>
  </si>
  <si>
    <t>CC Detention MS</t>
  </si>
  <si>
    <t>Correctional</t>
  </si>
  <si>
    <t>CC Detention HS</t>
  </si>
  <si>
    <t>Stewart Sch ES</t>
  </si>
  <si>
    <t>Stewart Sch MS</t>
  </si>
  <si>
    <t>Stewart Sch HS</t>
  </si>
  <si>
    <t>Variety School E MS</t>
  </si>
  <si>
    <t>Variety School E HS</t>
  </si>
  <si>
    <t>Juvenile Court MS</t>
  </si>
  <si>
    <t>Juvenile Court HS</t>
  </si>
  <si>
    <t>Spring Mtn JSHS MS</t>
  </si>
  <si>
    <t>Spring Mtn JSHS HS</t>
  </si>
  <si>
    <t>Miley Achvmt MS</t>
  </si>
  <si>
    <t>Miley Achvmt HS</t>
  </si>
  <si>
    <t>Miley Achvmt ES</t>
  </si>
  <si>
    <t>Summit School MS</t>
  </si>
  <si>
    <t>Summit School HS</t>
  </si>
  <si>
    <t>Summit View JSHS</t>
  </si>
  <si>
    <t>Burk Horizon SW HS</t>
  </si>
  <si>
    <t>Global Community MS</t>
  </si>
  <si>
    <t>Global Community HS</t>
  </si>
  <si>
    <t>Cowan Sunset SE HS</t>
  </si>
  <si>
    <t>Desert Willow ES</t>
  </si>
  <si>
    <t>Desert Willow MS</t>
  </si>
  <si>
    <t>Desert Willow HS</t>
  </si>
  <si>
    <t>South Cont JSHS MS</t>
  </si>
  <si>
    <t>South Cont JSHS HS</t>
  </si>
  <si>
    <t>Washington Cont MS</t>
  </si>
  <si>
    <t>Cowan Behavior MS</t>
  </si>
  <si>
    <t>Cowan Behavior HS</t>
  </si>
  <si>
    <t>Peterson Behavior MS</t>
  </si>
  <si>
    <t>Peterson Behavior HS</t>
  </si>
  <si>
    <t>Variety School ES</t>
  </si>
  <si>
    <t>Child Haven HS</t>
  </si>
  <si>
    <t>Child Haven ES</t>
  </si>
  <si>
    <t>Child Haven  MS</t>
  </si>
  <si>
    <t>Juvenile Det ES</t>
  </si>
  <si>
    <t>Prison Program HS</t>
  </si>
  <si>
    <t>Adult Ed HS</t>
  </si>
  <si>
    <t>Adult</t>
  </si>
  <si>
    <t>Desert Rose HS</t>
  </si>
  <si>
    <t>HGHDSRTYOP HS</t>
  </si>
  <si>
    <t>Gardnerville ES</t>
  </si>
  <si>
    <t>Zephyr Cove ES</t>
  </si>
  <si>
    <t>Meneley  ES</t>
  </si>
  <si>
    <t>Jacks Vly ES</t>
  </si>
  <si>
    <t>Scarselli ES</t>
  </si>
  <si>
    <t>Pinon Hills ES</t>
  </si>
  <si>
    <t>Minden ES</t>
  </si>
  <si>
    <t>Carson Vly MS</t>
  </si>
  <si>
    <t>Pau Wa Lu MS</t>
  </si>
  <si>
    <t>Douglas HS HS</t>
  </si>
  <si>
    <t>Whittell MS</t>
  </si>
  <si>
    <t>Whittell HS</t>
  </si>
  <si>
    <t>Jacobsen MS</t>
  </si>
  <si>
    <t>Jacobsen HS</t>
  </si>
  <si>
    <t>ASPIRE HS HS</t>
  </si>
  <si>
    <t>Douglas ALT MS</t>
  </si>
  <si>
    <t>Douglas ALT HS</t>
  </si>
  <si>
    <t>Douglas ALT ES</t>
  </si>
  <si>
    <t>Independence Vly ES</t>
  </si>
  <si>
    <t>Independence Vly MS</t>
  </si>
  <si>
    <t>Jackpot ES</t>
  </si>
  <si>
    <t>Mound Vly ES</t>
  </si>
  <si>
    <t>Mound Vly MS</t>
  </si>
  <si>
    <t>Ruby Vly ES</t>
  </si>
  <si>
    <t>Ruby Vly MS</t>
  </si>
  <si>
    <t>Elko Grammar #2 ES</t>
  </si>
  <si>
    <t>Northside ES</t>
  </si>
  <si>
    <t>Southside ES</t>
  </si>
  <si>
    <t>Carlin ES</t>
  </si>
  <si>
    <t>Owyhee ES</t>
  </si>
  <si>
    <t>Wells ES</t>
  </si>
  <si>
    <t>West Wendover ES ES</t>
  </si>
  <si>
    <t>Spring Creek ES</t>
  </si>
  <si>
    <t>Sage ES</t>
  </si>
  <si>
    <t>Flagview Int Sch ES</t>
  </si>
  <si>
    <t>Flagview Int Sch MS</t>
  </si>
  <si>
    <t>Carlin MS</t>
  </si>
  <si>
    <t>Wells MS MS</t>
  </si>
  <si>
    <t>Adobe MS</t>
  </si>
  <si>
    <t>Spring Creek MS</t>
  </si>
  <si>
    <t>Jackpot MS</t>
  </si>
  <si>
    <t>Owyhee MS</t>
  </si>
  <si>
    <t>West Wendover MS MS</t>
  </si>
  <si>
    <t>Carlin HS</t>
  </si>
  <si>
    <t>Wells HS HS</t>
  </si>
  <si>
    <t>Elko HS HS</t>
  </si>
  <si>
    <t>Owyhee HS</t>
  </si>
  <si>
    <t>Jackpot HS</t>
  </si>
  <si>
    <t>Spring Creek HS</t>
  </si>
  <si>
    <t>West Wendover HS HS</t>
  </si>
  <si>
    <t>NNVVirtual ES</t>
  </si>
  <si>
    <t>District Virtual School</t>
  </si>
  <si>
    <t>NNVVirtual MS</t>
  </si>
  <si>
    <t>NNVVirtual HS</t>
  </si>
  <si>
    <t>Juvenile Detentio MS</t>
  </si>
  <si>
    <t>Juvenile Detentio HS</t>
  </si>
  <si>
    <t>Esmeralda</t>
  </si>
  <si>
    <t>Dyer  ES</t>
  </si>
  <si>
    <t>Dyer  MS</t>
  </si>
  <si>
    <t>Goldfield ES</t>
  </si>
  <si>
    <t>Goldfield MS</t>
  </si>
  <si>
    <t>Silver Peak ES</t>
  </si>
  <si>
    <t>Silver Peak MS</t>
  </si>
  <si>
    <t>Eureka</t>
  </si>
  <si>
    <t>Crescent Vly ES</t>
  </si>
  <si>
    <t>Eureka ES</t>
  </si>
  <si>
    <t>Eureka Co MS</t>
  </si>
  <si>
    <t>Eureka Co HS</t>
  </si>
  <si>
    <t>Eureka Online ES</t>
  </si>
  <si>
    <t>Eureka Online MS</t>
  </si>
  <si>
    <t>Eureka Online HS</t>
  </si>
  <si>
    <t>Humboldt</t>
  </si>
  <si>
    <t>Denio ES</t>
  </si>
  <si>
    <t>Denio MS</t>
  </si>
  <si>
    <t>Kings River ES</t>
  </si>
  <si>
    <t>Kings River MS</t>
  </si>
  <si>
    <t>Orovada ES</t>
  </si>
  <si>
    <t>Orovada MS</t>
  </si>
  <si>
    <t>Paradise Vly ES</t>
  </si>
  <si>
    <t>Paradise Vly MS</t>
  </si>
  <si>
    <t>Sonoma Heights ES</t>
  </si>
  <si>
    <t>Winnemucca ES</t>
  </si>
  <si>
    <t>McDermitt ES</t>
  </si>
  <si>
    <t>Grass Vly ES</t>
  </si>
  <si>
    <t>French Ford MS</t>
  </si>
  <si>
    <t>Winnemucca MS</t>
  </si>
  <si>
    <t>McDermitt MS</t>
  </si>
  <si>
    <t>Lowry HS</t>
  </si>
  <si>
    <t>McDermitt HS</t>
  </si>
  <si>
    <t>Leighton Hall MS</t>
  </si>
  <si>
    <t>Leighton Hall HS</t>
  </si>
  <si>
    <t>Leighton Hall ES</t>
  </si>
  <si>
    <t>Lander</t>
  </si>
  <si>
    <t>Battle Mtn ES</t>
  </si>
  <si>
    <t>Lemaire Jr High</t>
  </si>
  <si>
    <t>Battle Mtn HS</t>
  </si>
  <si>
    <t>Austin School ES</t>
  </si>
  <si>
    <t>Austin School MS</t>
  </si>
  <si>
    <t>Austin School HS</t>
  </si>
  <si>
    <t>Lincoln</t>
  </si>
  <si>
    <t>Pahranagat Vly ES</t>
  </si>
  <si>
    <t>Caliente ES</t>
  </si>
  <si>
    <t>Panaca ES</t>
  </si>
  <si>
    <t>Pioche ES</t>
  </si>
  <si>
    <t>Meadow Vly MS</t>
  </si>
  <si>
    <t>Pahranagat Vly MS</t>
  </si>
  <si>
    <t>Lincoln Co HS</t>
  </si>
  <si>
    <t>Pahranagat Vly HS</t>
  </si>
  <si>
    <t>C O  Bastian MS</t>
  </si>
  <si>
    <t>C O  Bastian HS</t>
  </si>
  <si>
    <t>Lyon</t>
  </si>
  <si>
    <t>Dayton  ES</t>
  </si>
  <si>
    <t>Yerington  ES</t>
  </si>
  <si>
    <t>Fernley  ES</t>
  </si>
  <si>
    <t>SilverSprings  ES</t>
  </si>
  <si>
    <t>East Valley  ES</t>
  </si>
  <si>
    <t>Dayton  MS</t>
  </si>
  <si>
    <t>Cottonwood  ES</t>
  </si>
  <si>
    <t>Sutro  ES</t>
  </si>
  <si>
    <t>Riverview  ES</t>
  </si>
  <si>
    <t>Yerington MS</t>
  </si>
  <si>
    <t>Silver Stage  MS</t>
  </si>
  <si>
    <t>Silverland  MS</t>
  </si>
  <si>
    <t>Fernley  HS</t>
  </si>
  <si>
    <t>Smith Valley Sch ES</t>
  </si>
  <si>
    <t>Smith Valley Sch MS</t>
  </si>
  <si>
    <t>Smith Valley Sch HS</t>
  </si>
  <si>
    <t>Yerington  HS</t>
  </si>
  <si>
    <t>Dayton  HS</t>
  </si>
  <si>
    <t>Silver Stage  HS</t>
  </si>
  <si>
    <t>Western NV Yth Ct MS</t>
  </si>
  <si>
    <t>Western NV Yth Ct HS</t>
  </si>
  <si>
    <t>Mineral</t>
  </si>
  <si>
    <t>Hawthorne E.S. ES</t>
  </si>
  <si>
    <t>Schurz ES</t>
  </si>
  <si>
    <t>Hawthorne JHS MS</t>
  </si>
  <si>
    <t>Mineral Co HS</t>
  </si>
  <si>
    <t>Mineral Alt MS</t>
  </si>
  <si>
    <t>Mineral Alt HS</t>
  </si>
  <si>
    <t>Nye</t>
  </si>
  <si>
    <t>Duckwater ES</t>
  </si>
  <si>
    <t>Manse ES</t>
  </si>
  <si>
    <t>Round Mtn ES</t>
  </si>
  <si>
    <t>Gabbs ES</t>
  </si>
  <si>
    <t>Amargosa Vly ES</t>
  </si>
  <si>
    <t>Johnson ES</t>
  </si>
  <si>
    <t>Tonopah ES</t>
  </si>
  <si>
    <t>Hafen ES</t>
  </si>
  <si>
    <t>Floyd ES</t>
  </si>
  <si>
    <t>Warm Springs ES</t>
  </si>
  <si>
    <t>Warm Springs MS</t>
  </si>
  <si>
    <t>Clarke MS</t>
  </si>
  <si>
    <t>Beatty MS</t>
  </si>
  <si>
    <t>Tonopah MS</t>
  </si>
  <si>
    <t>Round Mtn MS</t>
  </si>
  <si>
    <t>Gabbs MS</t>
  </si>
  <si>
    <t>Amargosa Vly MS</t>
  </si>
  <si>
    <t>Duckwater MS</t>
  </si>
  <si>
    <t>Beatty HS</t>
  </si>
  <si>
    <t>Gabbs HS</t>
  </si>
  <si>
    <t>Tonopah HS</t>
  </si>
  <si>
    <t>Pahrump Vly HS</t>
  </si>
  <si>
    <t>Round Mtn HS</t>
  </si>
  <si>
    <t>Pathways HS HS</t>
  </si>
  <si>
    <t>Pathways MS MS</t>
  </si>
  <si>
    <t>Pathways Elem ES</t>
  </si>
  <si>
    <t>Carson</t>
  </si>
  <si>
    <t>Bordewich Bray ES</t>
  </si>
  <si>
    <t>Fritsch ES</t>
  </si>
  <si>
    <t>Fremont ES</t>
  </si>
  <si>
    <t>Seeliger ES</t>
  </si>
  <si>
    <t>Empire ES</t>
  </si>
  <si>
    <t>Mark Twain ES</t>
  </si>
  <si>
    <t>Carson Montessori ES</t>
  </si>
  <si>
    <t>Carson MS</t>
  </si>
  <si>
    <t>Eagle Vly MS</t>
  </si>
  <si>
    <t>Carson HS</t>
  </si>
  <si>
    <t>Pioneer HS</t>
  </si>
  <si>
    <t>Pershing</t>
  </si>
  <si>
    <t>Imlay ES</t>
  </si>
  <si>
    <t>Lovelock ES</t>
  </si>
  <si>
    <t>Pershing MS</t>
  </si>
  <si>
    <t>Pershing HS</t>
  </si>
  <si>
    <t>Coal Canyon HS</t>
  </si>
  <si>
    <t>Storey</t>
  </si>
  <si>
    <t>Gallagher ES</t>
  </si>
  <si>
    <t>Hillside ES</t>
  </si>
  <si>
    <t>Virginia City MS</t>
  </si>
  <si>
    <t>Virginia City HS</t>
  </si>
  <si>
    <t>Anderson ES</t>
  </si>
  <si>
    <t>Loder ES</t>
  </si>
  <si>
    <t>Elmcrest ES</t>
  </si>
  <si>
    <t>Warner ES</t>
  </si>
  <si>
    <t>Booth ES</t>
  </si>
  <si>
    <t>Towles ES</t>
  </si>
  <si>
    <t>Mount Rose ES</t>
  </si>
  <si>
    <t>Mount Rose MS</t>
  </si>
  <si>
    <t>Double Diamond ES</t>
  </si>
  <si>
    <t>Peavine ES</t>
  </si>
  <si>
    <t>Cannan ES</t>
  </si>
  <si>
    <t>Corbett ES</t>
  </si>
  <si>
    <t>Gomm ES</t>
  </si>
  <si>
    <t>Smithridge ES</t>
  </si>
  <si>
    <t>Stead ES</t>
  </si>
  <si>
    <t>Veterans Mem ES</t>
  </si>
  <si>
    <t>Risley ES</t>
  </si>
  <si>
    <t>Maxwell ES</t>
  </si>
  <si>
    <t>Drake ES</t>
  </si>
  <si>
    <t>Greenbrae ES</t>
  </si>
  <si>
    <t>Smith Kate ES</t>
  </si>
  <si>
    <t>Juniper ES</t>
  </si>
  <si>
    <t>Lincoln Park ES</t>
  </si>
  <si>
    <t>Brown ES</t>
  </si>
  <si>
    <t>Huffaker ES</t>
  </si>
  <si>
    <t>Lemelson STEM ES ES</t>
  </si>
  <si>
    <t>Lemmon Vly ES</t>
  </si>
  <si>
    <t>Pleasant Vly ES</t>
  </si>
  <si>
    <t>Sun Valley ES</t>
  </si>
  <si>
    <t>Verdi ES</t>
  </si>
  <si>
    <t>Natchez ES</t>
  </si>
  <si>
    <t>Diedrichsen ES</t>
  </si>
  <si>
    <t>Dunn ES</t>
  </si>
  <si>
    <t>Palmer ES</t>
  </si>
  <si>
    <t>Hall ES</t>
  </si>
  <si>
    <t>Sepulveda ES</t>
  </si>
  <si>
    <t>Incline ES</t>
  </si>
  <si>
    <t>Gomes ES</t>
  </si>
  <si>
    <t>Lenz ES</t>
  </si>
  <si>
    <t>Dodson ES</t>
  </si>
  <si>
    <t>Whitehead ES</t>
  </si>
  <si>
    <t>Smith Alice ES</t>
  </si>
  <si>
    <t>Hidden Vly ES</t>
  </si>
  <si>
    <t>Silver Lake ES</t>
  </si>
  <si>
    <t>Westergard ES</t>
  </si>
  <si>
    <t>Taylor ES</t>
  </si>
  <si>
    <t>Moss ES</t>
  </si>
  <si>
    <t>Desert Heights ES</t>
  </si>
  <si>
    <t>Spanish Spgs ES</t>
  </si>
  <si>
    <t>Beasley ES</t>
  </si>
  <si>
    <t>Donner Spgs ES</t>
  </si>
  <si>
    <t>Mathews ES</t>
  </si>
  <si>
    <t>Hunsberger ES</t>
  </si>
  <si>
    <t>Van Gorder ES</t>
  </si>
  <si>
    <t>Mariposa Acad ES</t>
  </si>
  <si>
    <t>Zoom District Charter</t>
  </si>
  <si>
    <t>High Desert Monte ES</t>
  </si>
  <si>
    <t>High Desert Monte MS</t>
  </si>
  <si>
    <t>High Desert Monte HS</t>
  </si>
  <si>
    <t>Clayton MS</t>
  </si>
  <si>
    <t>Pine MS</t>
  </si>
  <si>
    <t>Swope MS</t>
  </si>
  <si>
    <t>Vaughn MS</t>
  </si>
  <si>
    <t>Traner MS</t>
  </si>
  <si>
    <t>Dilworth MS</t>
  </si>
  <si>
    <t>Sparks MS</t>
  </si>
  <si>
    <t>OBrien MS</t>
  </si>
  <si>
    <t>Incline MS</t>
  </si>
  <si>
    <t>Billinghurst MS</t>
  </si>
  <si>
    <t>Mendive MS</t>
  </si>
  <si>
    <t>Coral Acad of Sci HS</t>
  </si>
  <si>
    <t>Depoali MS</t>
  </si>
  <si>
    <t>Shaw MS</t>
  </si>
  <si>
    <t>Cold Springs MS</t>
  </si>
  <si>
    <t>Coral Acad of Sci ES</t>
  </si>
  <si>
    <t>Coral Academy MS</t>
  </si>
  <si>
    <t>Wooster HS</t>
  </si>
  <si>
    <t>Sparks HS</t>
  </si>
  <si>
    <t>Hug HS</t>
  </si>
  <si>
    <t>Reed HS</t>
  </si>
  <si>
    <t>Inspire ES</t>
  </si>
  <si>
    <t>Inspire MS</t>
  </si>
  <si>
    <t>Inspire HS</t>
  </si>
  <si>
    <t>McQueen HS</t>
  </si>
  <si>
    <t>Gerlach K-12 ES</t>
  </si>
  <si>
    <t>Gerlach K-12 MS</t>
  </si>
  <si>
    <t>Gerlach K-12 HS</t>
  </si>
  <si>
    <t>Incline HS</t>
  </si>
  <si>
    <t>T M C C Magnet HS</t>
  </si>
  <si>
    <t>I Can Do Anything HS</t>
  </si>
  <si>
    <t>Sierra NV Acad ES</t>
  </si>
  <si>
    <t>Sierra NV Acad MS</t>
  </si>
  <si>
    <t>Spanish Spgs HS</t>
  </si>
  <si>
    <t>North Valleys HS</t>
  </si>
  <si>
    <t>Acad for Career E HS</t>
  </si>
  <si>
    <t>Damonte Ranch HS</t>
  </si>
  <si>
    <t>enCompass HS</t>
  </si>
  <si>
    <t>AACT HS</t>
  </si>
  <si>
    <t>Picollo Sch ES</t>
  </si>
  <si>
    <t>Picollo Sch MS</t>
  </si>
  <si>
    <t>Picollo Sch HS</t>
  </si>
  <si>
    <t>Turning Point MS</t>
  </si>
  <si>
    <t>Turning Point HS</t>
  </si>
  <si>
    <t>North Star ES</t>
  </si>
  <si>
    <t>North Star MS</t>
  </si>
  <si>
    <t>North Star HS</t>
  </si>
  <si>
    <t>White Pine</t>
  </si>
  <si>
    <t>Lund ES</t>
  </si>
  <si>
    <t>Baker ES</t>
  </si>
  <si>
    <t>Norman ES</t>
  </si>
  <si>
    <t>McGill ES</t>
  </si>
  <si>
    <t>White Pine MS</t>
  </si>
  <si>
    <t>White Pine HS</t>
  </si>
  <si>
    <t>Lund Jr S HS MS</t>
  </si>
  <si>
    <t>Lund Jr S HS HS</t>
  </si>
  <si>
    <t>Steptoe Vly HS</t>
  </si>
  <si>
    <t xml:space="preserve">State Public Charter School Authority </t>
  </si>
  <si>
    <t>Amer Leadership ACAD ES</t>
  </si>
  <si>
    <t>Charter SPCSA</t>
  </si>
  <si>
    <t>Amer Leadership ACAD MS</t>
  </si>
  <si>
    <t>Legacy N. Valley ES</t>
  </si>
  <si>
    <t>Legacy N. Valley MS</t>
  </si>
  <si>
    <t>Achievment Schools</t>
  </si>
  <si>
    <t>Futuro Academy ES</t>
  </si>
  <si>
    <t>Achievement Charter School</t>
  </si>
  <si>
    <t>Mater North NV ES</t>
  </si>
  <si>
    <t>DP Agassi ES</t>
  </si>
  <si>
    <t>DP Agassi MS</t>
  </si>
  <si>
    <t>DP Agassi  HS</t>
  </si>
  <si>
    <t>SLAM ACAD MS</t>
  </si>
  <si>
    <t>SLAM ACAD HS</t>
  </si>
  <si>
    <t>Equipo ACAD MS</t>
  </si>
  <si>
    <t>Zoom SPCSA</t>
  </si>
  <si>
    <t>Equipo ACAD HS</t>
  </si>
  <si>
    <t>Mater MT Vista ACAD ES</t>
  </si>
  <si>
    <t>Mater MT Vista ACAD MS</t>
  </si>
  <si>
    <t>Mater Bonanza ACAD ES</t>
  </si>
  <si>
    <t>Mater Bonanza ACAD MS</t>
  </si>
  <si>
    <t>American Prep  ACAD ES</t>
  </si>
  <si>
    <t>American Prep  ACAD MS</t>
  </si>
  <si>
    <t>American Prep  ACAD HS</t>
  </si>
  <si>
    <t>Founders ACAD ES</t>
  </si>
  <si>
    <t>Founders ACAD MS</t>
  </si>
  <si>
    <t>Founders ACAD HS</t>
  </si>
  <si>
    <t>Leadership ACAD MS</t>
  </si>
  <si>
    <t>Charter SPCSA Virtual</t>
  </si>
  <si>
    <t>Leadership ACAD HS</t>
  </si>
  <si>
    <t>Learning Bridge ES</t>
  </si>
  <si>
    <t>Learning Bridge MS</t>
  </si>
  <si>
    <t>Doral Cactus ACAD ES</t>
  </si>
  <si>
    <t>Doral Cactus ACAD MS</t>
  </si>
  <si>
    <t>Doral Fire Mesa ACAD ES</t>
  </si>
  <si>
    <t>Doral Fire Mesa ACAD MS</t>
  </si>
  <si>
    <t>Doral Red Rock ACAD ES</t>
  </si>
  <si>
    <t>Doral Red Rock ACAD MS</t>
  </si>
  <si>
    <t>Doral Red Rock ACAD HS</t>
  </si>
  <si>
    <t>Doral Saddle ACAD ES</t>
  </si>
  <si>
    <t>Doral Saddle ACAD MS</t>
  </si>
  <si>
    <t>Doral W Pebble ACAD ES</t>
  </si>
  <si>
    <t>Doral W Pebble ACAD MS</t>
  </si>
  <si>
    <t>Honors ACAD ES</t>
  </si>
  <si>
    <t>Honors ACAD MS</t>
  </si>
  <si>
    <t>PAN Horizon ES</t>
  </si>
  <si>
    <t>PAN Horizon MS</t>
  </si>
  <si>
    <t>PAN Cadence ES</t>
  </si>
  <si>
    <t>PAN Cadence MS</t>
  </si>
  <si>
    <t>PAN Cadence HS</t>
  </si>
  <si>
    <t>PAN Inspirada ES</t>
  </si>
  <si>
    <t>PAN Inspirada MS</t>
  </si>
  <si>
    <t>PAN St. Rose ES</t>
  </si>
  <si>
    <t>PAN St. Rose MS</t>
  </si>
  <si>
    <t>Somerset NLV ACAD ES</t>
  </si>
  <si>
    <t>Somerset NLV ACAD MS</t>
  </si>
  <si>
    <t>Somerset Losee ES</t>
  </si>
  <si>
    <t>Somerset Losee MS</t>
  </si>
  <si>
    <t>Somerset Losee HS</t>
  </si>
  <si>
    <t>Somerset LoneMtn ES</t>
  </si>
  <si>
    <t>Somerset LoneMtn MS</t>
  </si>
  <si>
    <t>Somerset SkyPt ES</t>
  </si>
  <si>
    <t>Somerset SkyPt MS</t>
  </si>
  <si>
    <t>Somerset SkyPt HS</t>
  </si>
  <si>
    <t>Somerset Steph ES</t>
  </si>
  <si>
    <t>Somerset Steph MS</t>
  </si>
  <si>
    <t>Discovery Mesa ES</t>
  </si>
  <si>
    <t>Discovery Mesa MS</t>
  </si>
  <si>
    <t>Discovery HillPt ES</t>
  </si>
  <si>
    <t>Discovery HillPt MS</t>
  </si>
  <si>
    <t>Oasis ACAD ES</t>
  </si>
  <si>
    <t>Oasis ACAD MS</t>
  </si>
  <si>
    <t>Oasis ACAD HS</t>
  </si>
  <si>
    <t>Doral North NV ES</t>
  </si>
  <si>
    <t>EIAA ES</t>
  </si>
  <si>
    <t>EIAA MS</t>
  </si>
  <si>
    <t>Quest Bridger ES</t>
  </si>
  <si>
    <t>Quest TorreyPine ES</t>
  </si>
  <si>
    <t>Quest TorreyPine MS</t>
  </si>
  <si>
    <t>Imagine Mtn View ES</t>
  </si>
  <si>
    <t>Alpine ACAD HS</t>
  </si>
  <si>
    <t>Silver Sands ES</t>
  </si>
  <si>
    <t>Silver Sands MS</t>
  </si>
  <si>
    <t>Independence MS</t>
  </si>
  <si>
    <t>Independence HS</t>
  </si>
  <si>
    <t>NSHS Downtown HS</t>
  </si>
  <si>
    <t>NSHS Summerlin HS</t>
  </si>
  <si>
    <t>Argent Prep ACAD HS</t>
  </si>
  <si>
    <t>University</t>
  </si>
  <si>
    <t>Davidson Acad MS</t>
  </si>
  <si>
    <t>Davidson Acad HS</t>
  </si>
  <si>
    <t>NV Connections ACAD ES</t>
  </si>
  <si>
    <t>NV Connections ACAD MS</t>
  </si>
  <si>
    <t>NV Connections ACAD HS</t>
  </si>
  <si>
    <t>Nevada Virtual ACAD ES</t>
  </si>
  <si>
    <t>Nevada Virtual ACAD MS</t>
  </si>
  <si>
    <t>Nevada Virtual ACAD HS</t>
  </si>
  <si>
    <t>CASLV Centennial ES</t>
  </si>
  <si>
    <t>CASLV Nellis AFB ES</t>
  </si>
  <si>
    <t>CASLV SandyRidge MS</t>
  </si>
  <si>
    <t>CASLV SandyRidge HS</t>
  </si>
  <si>
    <t>CASLV Tamarus ES</t>
  </si>
  <si>
    <t>CASLV Windmill ES</t>
  </si>
  <si>
    <t>Beacon ACAD HS</t>
  </si>
  <si>
    <t>Mission MS</t>
  </si>
  <si>
    <t>Mission HS</t>
  </si>
  <si>
    <t>SLAM HS</t>
  </si>
  <si>
    <t>SLAM MS</t>
  </si>
  <si>
    <t>Charter</t>
  </si>
  <si>
    <t>Equipo AC Sh SCH HS</t>
  </si>
  <si>
    <t>Equipo AC Sh SCH MS</t>
  </si>
  <si>
    <t>Mater MS</t>
  </si>
  <si>
    <t>Mater ES</t>
  </si>
  <si>
    <t>Mater HS</t>
  </si>
  <si>
    <t>American Prep HS</t>
  </si>
  <si>
    <t>American Prep MS</t>
  </si>
  <si>
    <t>American Prep ES</t>
  </si>
  <si>
    <t>Leadership HS</t>
  </si>
  <si>
    <t>Leadership MS</t>
  </si>
  <si>
    <t>Founders HS</t>
  </si>
  <si>
    <t>Founders MS</t>
  </si>
  <si>
    <t>Founders ES</t>
  </si>
  <si>
    <t>Doral CS HS</t>
  </si>
  <si>
    <t>Doral CS MS</t>
  </si>
  <si>
    <t>Doral CS ES</t>
  </si>
  <si>
    <t>Pinecrest HS</t>
  </si>
  <si>
    <t>Pinecrest MS</t>
  </si>
  <si>
    <t>Pinecrest ES</t>
  </si>
  <si>
    <t>Honors Acad MS</t>
  </si>
  <si>
    <t>Honors Acad ES</t>
  </si>
  <si>
    <t>Oasis Acad HS</t>
  </si>
  <si>
    <t>Oasis Acad MS</t>
  </si>
  <si>
    <t>Oasis Acad ES</t>
  </si>
  <si>
    <t>Somerset Acad HS</t>
  </si>
  <si>
    <t>Somerset Acad MS</t>
  </si>
  <si>
    <t>Somerset Acad ES</t>
  </si>
  <si>
    <t>Imagine MTN View MS</t>
  </si>
  <si>
    <t>Imagine MTN View ES</t>
  </si>
  <si>
    <t>Discovery Sch MS</t>
  </si>
  <si>
    <t>Discovery Sch ES</t>
  </si>
  <si>
    <t>Elko Institute MS</t>
  </si>
  <si>
    <t>Elko Institute ES</t>
  </si>
  <si>
    <t>Elko Institute HS</t>
  </si>
  <si>
    <t>Alpine Charter HS</t>
  </si>
  <si>
    <t>Beacon Academy HS</t>
  </si>
  <si>
    <t>Quest Acad HS</t>
  </si>
  <si>
    <t>Quest Acad MS</t>
  </si>
  <si>
    <t>Quest Acad ES</t>
  </si>
  <si>
    <t>Coral Acad of Sci MS</t>
  </si>
  <si>
    <t>NV Connections Ac HS</t>
  </si>
  <si>
    <t>NV Connections Ac MS</t>
  </si>
  <si>
    <t>NV Connections Ac ES</t>
  </si>
  <si>
    <t>Nevada Virtual Ac HS</t>
  </si>
  <si>
    <t>Nevada Virtual Ac MS</t>
  </si>
  <si>
    <t>Nevada Virtual Ac ES</t>
  </si>
  <si>
    <t>Nevada State HS</t>
  </si>
  <si>
    <t>Silver State HS</t>
  </si>
  <si>
    <t>Silver State MS</t>
  </si>
  <si>
    <t>Baker MS</t>
  </si>
  <si>
    <t>Turning Point ES</t>
  </si>
  <si>
    <t>Coal Canyon MS</t>
  </si>
  <si>
    <t>Coal Canyon ES</t>
  </si>
  <si>
    <t>Schurz MS</t>
  </si>
  <si>
    <t>SilverSprings  MS</t>
  </si>
  <si>
    <t>French Ford ES</t>
  </si>
  <si>
    <t>Cowan Sunset SE MS</t>
  </si>
  <si>
    <t>Agassi HS</t>
  </si>
  <si>
    <t>Agassi MS</t>
  </si>
  <si>
    <t>Agassi ES</t>
  </si>
  <si>
    <t>SB178Funded</t>
  </si>
  <si>
    <t>SPED Enrollment</t>
  </si>
  <si>
    <t>Special Education $</t>
  </si>
  <si>
    <t>LEP/ELL $</t>
  </si>
  <si>
    <t>Title 1 $</t>
  </si>
  <si>
    <t>CTE $</t>
  </si>
  <si>
    <t>Other Programs $</t>
  </si>
  <si>
    <t>Food Service $</t>
  </si>
  <si>
    <t>Total Enrollment</t>
  </si>
  <si>
    <t>LEP/ELL Enrollment</t>
  </si>
  <si>
    <t>Title 1 Enrollment</t>
  </si>
  <si>
    <t>CTE Enrollment</t>
  </si>
  <si>
    <t>Other Programs Enrollment</t>
  </si>
  <si>
    <t>General Education Transportation $</t>
  </si>
  <si>
    <t>Miller Robert MS</t>
  </si>
  <si>
    <t>Piggot ES</t>
  </si>
  <si>
    <t>SS Per Pupil Funding:</t>
  </si>
  <si>
    <t>SPED Total Spend</t>
  </si>
  <si>
    <t>General Fund</t>
  </si>
  <si>
    <t>Per Pupil GF+ Cat</t>
  </si>
  <si>
    <t>GF+ Cat Total</t>
  </si>
  <si>
    <t>Funding with SPED 
(FED &amp; Cat)</t>
  </si>
  <si>
    <t>4 Function Total</t>
  </si>
  <si>
    <t>2016-2017 Financial and Enrollment</t>
  </si>
  <si>
    <t>In$ite supplied financials and enrollment</t>
  </si>
  <si>
    <t>Transportation Per Pupil</t>
  </si>
  <si>
    <t>Food Service Per Pupil</t>
  </si>
  <si>
    <t>In$ite Reported Per Pupil</t>
  </si>
  <si>
    <t>Total Spend 
(Total GF SPED-SPED Cat &amp; FED)</t>
  </si>
  <si>
    <t>FY17 Statewide SPED Ave. Per Pupil Funding</t>
  </si>
  <si>
    <t>FY18 Statewide SPED Ave. Per Pupil Funding</t>
  </si>
  <si>
    <t>Est. Categorical Spend</t>
  </si>
  <si>
    <t>Est. Remaining SPED  Funding (GF+Fed)</t>
  </si>
  <si>
    <t>Per Pupil GF Transfer Only</t>
  </si>
  <si>
    <t>FY17 Regular DSA Allocation</t>
  </si>
  <si>
    <t>CSR</t>
  </si>
  <si>
    <t>Adjusted for CWI, per student</t>
  </si>
  <si>
    <t>Full Adequacy</t>
  </si>
  <si>
    <t>APA Rec-SS</t>
  </si>
  <si>
    <t>Statewide</t>
  </si>
  <si>
    <t>Enrollment-FY17 Actual (weighted pre-k &amp; k) including CS (DOR)</t>
  </si>
  <si>
    <t>Per Pupil Total Support</t>
  </si>
  <si>
    <t>Per Pupil Transportation</t>
  </si>
  <si>
    <t>CSR Supplemental</t>
  </si>
  <si>
    <t>Carson City</t>
  </si>
  <si>
    <t xml:space="preserve"> Churchill </t>
  </si>
  <si>
    <t>Gate Enrollment</t>
  </si>
  <si>
    <t>Gate Funding</t>
  </si>
  <si>
    <t>Gate Weight $403.32 per pupil</t>
  </si>
  <si>
    <t>SPED Weight</t>
  </si>
  <si>
    <t>Current as % of SS</t>
  </si>
  <si>
    <t>SS as % of Adequacy</t>
  </si>
  <si>
    <t>Current as % of Adequacy</t>
  </si>
  <si>
    <t>Total Basic Support 
(+outside rev)</t>
  </si>
  <si>
    <t>Total Support</t>
  </si>
  <si>
    <t>Transportation Adjust. Per Pupil Total Support</t>
  </si>
  <si>
    <t>Total Per Pupil Support Including OSR</t>
  </si>
  <si>
    <t>Transportation Adjust. Per Pupil Total Support (Fully Loaded)</t>
  </si>
  <si>
    <t>DSA + OSR- Transportation</t>
  </si>
  <si>
    <t>Pure DSA to SS</t>
  </si>
  <si>
    <t>Pure DSA to Adequacy</t>
  </si>
  <si>
    <t>SPED Cat</t>
  </si>
  <si>
    <t>Total Support - SPED -Trans</t>
  </si>
  <si>
    <t>Adjusted for CWI, per student NDE &amp; APA Combo</t>
  </si>
  <si>
    <t>FED (12%) Est. per Will</t>
  </si>
  <si>
    <t>First</t>
  </si>
  <si>
    <t>Second</t>
  </si>
  <si>
    <t>Third</t>
  </si>
  <si>
    <t>Batterman, Kathy L ES</t>
  </si>
  <si>
    <t>Bonner, John W ES</t>
  </si>
  <si>
    <t>Bozarth, Henry &amp; Evelyn ES</t>
  </si>
  <si>
    <t>Bracken, Walter ES</t>
  </si>
  <si>
    <t>Brookman, Eileen B ES</t>
  </si>
  <si>
    <t>Cahlan, Marion ES</t>
  </si>
  <si>
    <t>Conners, Eileen ES</t>
  </si>
  <si>
    <t>Dickens, D L Dusty ES</t>
  </si>
  <si>
    <t>Diskin, P A ES</t>
  </si>
  <si>
    <t>Fine, Mark L ES</t>
  </si>
  <si>
    <t>French, Doris ES</t>
  </si>
  <si>
    <t>Frias, Charles &amp; Phyllis ES</t>
  </si>
  <si>
    <t>Gehring, Roger ES</t>
  </si>
  <si>
    <t>Gibson, James ES</t>
  </si>
  <si>
    <t>Goolsby, Judy &amp; John L ES</t>
  </si>
  <si>
    <t>Herron, Fay ES</t>
  </si>
  <si>
    <t>Hummel, John R ES</t>
  </si>
  <si>
    <t>Jydstrup, Helen ES</t>
  </si>
  <si>
    <t>Kesterson, Lorna J ES</t>
  </si>
  <si>
    <t>May, Ernest ES</t>
  </si>
  <si>
    <t>McCaw, Gordon ES</t>
  </si>
  <si>
    <t>McDoniel, Estes M ES</t>
  </si>
  <si>
    <t>O Roarke, Thomas ES</t>
  </si>
  <si>
    <t>Piggott Academy ES</t>
  </si>
  <si>
    <t>Rhodes, Betsy ES</t>
  </si>
  <si>
    <t>Rowe, Lewis E ES</t>
  </si>
  <si>
    <t>Simmons, Eva G ES</t>
  </si>
  <si>
    <t>Smith, Helen M ES</t>
  </si>
  <si>
    <t>Staton, Ethel W ES</t>
  </si>
  <si>
    <t>Steele, Judith D ES</t>
  </si>
  <si>
    <t>Taylor, Glen C ES</t>
  </si>
  <si>
    <t>Thiriot, Joseph E ES</t>
  </si>
  <si>
    <t>Twitchell, Neil C ES</t>
  </si>
  <si>
    <t>Vanderburg, John ES</t>
  </si>
  <si>
    <t>Wallin, Shirley &amp; Bill ES</t>
  </si>
  <si>
    <t>Wolff, Elise L ES</t>
  </si>
  <si>
    <t>General Education Total Spend</t>
  </si>
  <si>
    <t>General Education $ Total Excluding CSR &amp; SPED</t>
  </si>
  <si>
    <t>General Ed Excluding SPED- Including CSR</t>
  </si>
  <si>
    <t>Per Pupil Excl CSR &amp; SPED Per Pupil</t>
  </si>
  <si>
    <t xml:space="preserve"> Per Pupil General Ed Excluding SPED- Including CSR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</si>
</sst>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* #,##0.000000_);_(* \(#,##0.0000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6"/>
      <color theme="1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0"/>
      <name val="Arial"/>
    </font>
    <font>
      <u/>
      <sz val="10"/>
      <color theme="10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/>
    <xf numFmtId="0" fontId="10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" fillId="6" borderId="3" applyNumberFormat="0" applyFont="0" applyAlignment="0" applyProtection="0"/>
  </cellStyleXfs>
  <cellXfs count="7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164" fontId="0" fillId="0" borderId="0" xfId="2" applyNumberFormat="1" applyFont="1"/>
    <xf numFmtId="164" fontId="0" fillId="0" borderId="0" xfId="0" applyNumberFormat="1"/>
    <xf numFmtId="0" fontId="0" fillId="0" borderId="0" xfId="0" applyAlignment="1">
      <alignment horizontal="center" vertical="top" wrapText="1"/>
    </xf>
    <xf numFmtId="0" fontId="0" fillId="0" borderId="0" xfId="0" applyFill="1"/>
    <xf numFmtId="0" fontId="0" fillId="0" borderId="0" xfId="0" applyAlignment="1">
      <alignment horizontal="center" vertical="top"/>
    </xf>
    <xf numFmtId="9" fontId="0" fillId="0" borderId="0" xfId="3" applyFo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 vertical="center"/>
    </xf>
    <xf numFmtId="164" fontId="4" fillId="0" borderId="0" xfId="2" applyNumberFormat="1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top" wrapText="1"/>
    </xf>
    <xf numFmtId="0" fontId="4" fillId="3" borderId="0" xfId="0" applyFont="1" applyFill="1" applyAlignment="1">
      <alignment horizontal="center" vertical="top" wrapText="1"/>
    </xf>
    <xf numFmtId="164" fontId="4" fillId="3" borderId="0" xfId="2" applyNumberFormat="1" applyFont="1" applyFill="1" applyAlignment="1">
      <alignment horizontal="center" vertical="top" wrapText="1"/>
    </xf>
    <xf numFmtId="164" fontId="4" fillId="3" borderId="1" xfId="2" applyNumberFormat="1" applyFont="1" applyFill="1" applyBorder="1" applyAlignment="1">
      <alignment horizontal="center" vertical="top" wrapText="1"/>
    </xf>
    <xf numFmtId="164" fontId="4" fillId="2" borderId="0" xfId="2" applyNumberFormat="1" applyFont="1" applyFill="1" applyAlignment="1">
      <alignment horizontal="center" vertical="top" wrapText="1"/>
    </xf>
    <xf numFmtId="0" fontId="4" fillId="2" borderId="0" xfId="0" applyFont="1" applyFill="1" applyAlignment="1">
      <alignment horizontal="center" vertical="top" wrapText="1"/>
    </xf>
    <xf numFmtId="4" fontId="4" fillId="0" borderId="0" xfId="0" applyNumberFormat="1" applyFont="1"/>
    <xf numFmtId="164" fontId="5" fillId="0" borderId="0" xfId="2" applyNumberFormat="1" applyFont="1"/>
    <xf numFmtId="164" fontId="4" fillId="0" borderId="0" xfId="2" applyNumberFormat="1" applyFont="1" applyAlignment="1">
      <alignment horizontal="right"/>
    </xf>
    <xf numFmtId="0" fontId="4" fillId="0" borderId="0" xfId="0" applyFont="1" applyFill="1"/>
    <xf numFmtId="4" fontId="4" fillId="0" borderId="0" xfId="0" applyNumberFormat="1" applyFont="1" applyFill="1"/>
    <xf numFmtId="164" fontId="5" fillId="0" borderId="0" xfId="2" applyNumberFormat="1" applyFont="1" applyFill="1"/>
    <xf numFmtId="164" fontId="4" fillId="0" borderId="0" xfId="2" applyNumberFormat="1" applyFont="1" applyFill="1"/>
    <xf numFmtId="0" fontId="4" fillId="0" borderId="0" xfId="1" applyFont="1" applyAlignment="1">
      <alignment horizontal="center"/>
    </xf>
    <xf numFmtId="164" fontId="6" fillId="5" borderId="2" xfId="2" applyNumberFormat="1" applyFont="1" applyFill="1" applyBorder="1"/>
    <xf numFmtId="0" fontId="4" fillId="0" borderId="0" xfId="0" applyNumberFormat="1" applyFont="1" applyFill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165" fontId="4" fillId="0" borderId="0" xfId="4" applyNumberFormat="1" applyFont="1"/>
    <xf numFmtId="164" fontId="4" fillId="0" borderId="0" xfId="2" applyNumberFormat="1" applyFont="1" applyFill="1" applyAlignment="1">
      <alignment horizontal="center" vertical="top" wrapText="1"/>
    </xf>
    <xf numFmtId="164" fontId="6" fillId="0" borderId="0" xfId="2" applyNumberFormat="1" applyFont="1" applyFill="1" applyBorder="1"/>
    <xf numFmtId="43" fontId="0" fillId="0" borderId="0" xfId="0" applyNumberFormat="1"/>
    <xf numFmtId="0" fontId="0" fillId="0" borderId="0" xfId="0" applyAlignment="1">
      <alignment horizontal="center"/>
    </xf>
    <xf numFmtId="6" fontId="0" fillId="0" borderId="0" xfId="0" applyNumberFormat="1"/>
    <xf numFmtId="0" fontId="0" fillId="0" borderId="0" xfId="0" applyAlignment="1">
      <alignment horizontal="center" wrapText="1"/>
    </xf>
    <xf numFmtId="8" fontId="0" fillId="0" borderId="0" xfId="0" applyNumberFormat="1"/>
    <xf numFmtId="3" fontId="0" fillId="0" borderId="0" xfId="0" applyNumberFormat="1"/>
    <xf numFmtId="3" fontId="0" fillId="0" borderId="1" xfId="0" applyNumberFormat="1" applyBorder="1"/>
    <xf numFmtId="0" fontId="0" fillId="0" borderId="1" xfId="0" applyBorder="1"/>
    <xf numFmtId="6" fontId="0" fillId="0" borderId="1" xfId="0" applyNumberFormat="1" applyBorder="1"/>
    <xf numFmtId="166" fontId="0" fillId="0" borderId="0" xfId="2" applyNumberFormat="1" applyFont="1"/>
    <xf numFmtId="0" fontId="0" fillId="0" borderId="0" xfId="0" applyAlignment="1"/>
    <xf numFmtId="9" fontId="0" fillId="0" borderId="1" xfId="3" applyFont="1" applyBorder="1"/>
    <xf numFmtId="6" fontId="0" fillId="0" borderId="0" xfId="0" applyNumberFormat="1" applyBorder="1"/>
    <xf numFmtId="9" fontId="0" fillId="0" borderId="0" xfId="3" applyFont="1" applyFill="1" applyBorder="1"/>
    <xf numFmtId="165" fontId="0" fillId="0" borderId="0" xfId="4" applyNumberFormat="1" applyFont="1"/>
    <xf numFmtId="165" fontId="0" fillId="0" borderId="0" xfId="0" applyNumberFormat="1"/>
    <xf numFmtId="44" fontId="0" fillId="0" borderId="0" xfId="0" applyNumberFormat="1"/>
    <xf numFmtId="165" fontId="0" fillId="0" borderId="1" xfId="4" applyNumberFormat="1" applyFont="1" applyBorder="1"/>
    <xf numFmtId="165" fontId="0" fillId="0" borderId="1" xfId="0" applyNumberFormat="1" applyBorder="1"/>
    <xf numFmtId="44" fontId="0" fillId="0" borderId="1" xfId="0" applyNumberFormat="1" applyBorder="1"/>
    <xf numFmtId="6" fontId="0" fillId="0" borderId="0" xfId="0" applyNumberFormat="1" applyFill="1"/>
    <xf numFmtId="6" fontId="0" fillId="0" borderId="1" xfId="0" applyNumberFormat="1" applyFill="1" applyBorder="1"/>
    <xf numFmtId="0" fontId="9" fillId="0" borderId="0" xfId="5"/>
    <xf numFmtId="6" fontId="9" fillId="0" borderId="0" xfId="5" applyNumberFormat="1"/>
    <xf numFmtId="165" fontId="5" fillId="0" borderId="0" xfId="4" applyNumberFormat="1" applyFont="1"/>
    <xf numFmtId="165" fontId="5" fillId="0" borderId="0" xfId="4" applyNumberFormat="1" applyFont="1" applyFill="1"/>
    <xf numFmtId="165" fontId="4" fillId="0" borderId="0" xfId="4" applyNumberFormat="1" applyFont="1" applyFill="1"/>
    <xf numFmtId="164" fontId="6" fillId="4" borderId="5" xfId="2" applyNumberFormat="1" applyFont="1" applyFill="1" applyBorder="1"/>
    <xf numFmtId="164" fontId="6" fillId="5" borderId="5" xfId="2" applyNumberFormat="1" applyFont="1" applyFill="1" applyBorder="1"/>
    <xf numFmtId="0" fontId="4" fillId="0" borderId="4" xfId="0" applyFont="1" applyBorder="1"/>
    <xf numFmtId="0" fontId="4" fillId="0" borderId="4" xfId="0" applyFont="1" applyBorder="1" applyAlignment="1">
      <alignment horizontal="center" vertical="center"/>
    </xf>
    <xf numFmtId="4" fontId="4" fillId="0" borderId="4" xfId="0" applyNumberFormat="1" applyFont="1" applyBorder="1"/>
    <xf numFmtId="165" fontId="4" fillId="0" borderId="4" xfId="4" applyNumberFormat="1" applyFont="1" applyBorder="1"/>
    <xf numFmtId="165" fontId="0" fillId="0" borderId="4" xfId="4" applyNumberFormat="1" applyFont="1" applyBorder="1"/>
    <xf numFmtId="165" fontId="5" fillId="0" borderId="4" xfId="4" applyNumberFormat="1" applyFont="1" applyBorder="1"/>
    <xf numFmtId="164" fontId="4" fillId="0" borderId="4" xfId="2" applyNumberFormat="1" applyFont="1" applyBorder="1"/>
    <xf numFmtId="164" fontId="5" fillId="0" borderId="4" xfId="2" applyNumberFormat="1" applyFont="1" applyBorder="1"/>
    <xf numFmtId="164" fontId="4" fillId="0" borderId="4" xfId="2" applyNumberFormat="1" applyFont="1" applyBorder="1" applyAlignment="1">
      <alignment horizontal="right"/>
    </xf>
    <xf numFmtId="43" fontId="4" fillId="0" borderId="0" xfId="2" applyNumberFormat="1" applyFont="1" applyAlignment="1">
      <alignment horizontal="right"/>
    </xf>
    <xf numFmtId="164" fontId="4" fillId="0" borderId="0" xfId="2" applyNumberFormat="1" applyFont="1" applyAlignment="1">
      <alignment horizontal="center"/>
    </xf>
  </cellXfs>
  <cellStyles count="11">
    <cellStyle name="Comma" xfId="2" builtinId="3"/>
    <cellStyle name="Currency" xfId="4" builtinId="4"/>
    <cellStyle name="Hyperlink 2" xfId="6"/>
    <cellStyle name="Normal" xfId="0" builtinId="0"/>
    <cellStyle name="Normal 2" xfId="1"/>
    <cellStyle name="Normal 2 2" xfId="7"/>
    <cellStyle name="Normal 2 3" xfId="8"/>
    <cellStyle name="Normal 3" xfId="5"/>
    <cellStyle name="Normal 4" xfId="9"/>
    <cellStyle name="Note 2" xfId="10"/>
    <cellStyle name="Percent" xfId="3" builtinId="5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f/CSR%20teachers%20Clar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CSR NRS 388.700"/>
      <sheetName val="Kindergarten"/>
      <sheetName val="First Grade"/>
      <sheetName val="Second Grade"/>
      <sheetName val="Third Grade"/>
      <sheetName val="Sheet1"/>
    </sheetNames>
    <sheetDataSet>
      <sheetData sheetId="0" refreshError="1"/>
      <sheetData sheetId="1" refreshError="1"/>
      <sheetData sheetId="2" refreshError="1"/>
      <sheetData sheetId="3">
        <row r="8">
          <cell r="C8" t="str">
            <v>School Name</v>
          </cell>
        </row>
        <row r="12">
          <cell r="C12" t="str">
            <v>Reid, Harry ES</v>
          </cell>
        </row>
        <row r="13">
          <cell r="C13" t="str">
            <v>Fitzgerald, H P ES</v>
          </cell>
        </row>
        <row r="14">
          <cell r="C14" t="str">
            <v>Kelly, Matt ES</v>
          </cell>
        </row>
        <row r="15">
          <cell r="C15" t="str">
            <v>Priest, Richard C ES</v>
          </cell>
        </row>
        <row r="16">
          <cell r="C16" t="str">
            <v>Cambeiro, Arturo ES</v>
          </cell>
        </row>
        <row r="17">
          <cell r="C17" t="str">
            <v>Lowman, Mary &amp; Zel ES</v>
          </cell>
        </row>
        <row r="18">
          <cell r="C18" t="str">
            <v>Petersen, Dean ES</v>
          </cell>
        </row>
        <row r="19">
          <cell r="C19" t="str">
            <v>Williams, Tom ES</v>
          </cell>
        </row>
        <row r="20">
          <cell r="C20" t="str">
            <v>Lundy, Earl B ES</v>
          </cell>
        </row>
        <row r="21">
          <cell r="C21" t="str">
            <v>Fyfe, Ruth ES</v>
          </cell>
        </row>
        <row r="22">
          <cell r="C22" t="str">
            <v>Indian Springs ES</v>
          </cell>
        </row>
        <row r="23">
          <cell r="C23" t="str">
            <v>Lunt, Robert ES</v>
          </cell>
        </row>
        <row r="24">
          <cell r="C24" t="str">
            <v>Stanford ES</v>
          </cell>
        </row>
        <row r="25">
          <cell r="C25" t="str">
            <v>Bennett, William G ES</v>
          </cell>
        </row>
        <row r="26">
          <cell r="C26" t="str">
            <v>Booker, Kermit R Sr ES</v>
          </cell>
        </row>
        <row r="27">
          <cell r="C27" t="str">
            <v>Batterman, Kathy L ES</v>
          </cell>
          <cell r="O27">
            <v>157592</v>
          </cell>
        </row>
        <row r="28">
          <cell r="C28" t="str">
            <v>Parson, Claude &amp; Stella ES</v>
          </cell>
        </row>
        <row r="29">
          <cell r="C29" t="str">
            <v>Whitney ES</v>
          </cell>
        </row>
        <row r="30">
          <cell r="C30" t="str">
            <v>Williams, Wendell ES</v>
          </cell>
        </row>
        <row r="31">
          <cell r="C31" t="str">
            <v>Bunker, Berkeley L ES</v>
          </cell>
        </row>
        <row r="32">
          <cell r="C32" t="str">
            <v>Diaz, Ruben P ES</v>
          </cell>
        </row>
        <row r="33">
          <cell r="C33" t="str">
            <v>Gragson, Oran K ES</v>
          </cell>
        </row>
        <row r="34">
          <cell r="C34" t="str">
            <v>Harris, George E ES</v>
          </cell>
        </row>
        <row r="35">
          <cell r="C35" t="str">
            <v>Long, Walter V ES</v>
          </cell>
        </row>
        <row r="36">
          <cell r="C36" t="str">
            <v>McWilliams, J T ES</v>
          </cell>
        </row>
        <row r="37">
          <cell r="C37" t="str">
            <v>Reed, Doris M ES</v>
          </cell>
        </row>
        <row r="38">
          <cell r="C38" t="str">
            <v>Squires, C P ES</v>
          </cell>
        </row>
        <row r="39">
          <cell r="C39" t="str">
            <v>Vegas Verdes ES</v>
          </cell>
        </row>
        <row r="40">
          <cell r="C40" t="str">
            <v>Craig, Lois ES</v>
          </cell>
        </row>
        <row r="41">
          <cell r="C41" t="str">
            <v>Earl, Ira J ES</v>
          </cell>
        </row>
        <row r="42">
          <cell r="C42" t="str">
            <v>Herr, Helen ES</v>
          </cell>
        </row>
        <row r="43">
          <cell r="C43" t="str">
            <v>Jeffers, Jay W ES</v>
          </cell>
        </row>
        <row r="44">
          <cell r="C44" t="str">
            <v>McCall, Quannah ES</v>
          </cell>
        </row>
        <row r="45">
          <cell r="C45" t="str">
            <v>Bonner, John W ES</v>
          </cell>
          <cell r="O45">
            <v>315184</v>
          </cell>
        </row>
        <row r="46">
          <cell r="C46" t="str">
            <v>Paradise Prof Dev ES</v>
          </cell>
        </row>
        <row r="47">
          <cell r="C47" t="str">
            <v>Bozarth, Henry &amp; Evelyn ES</v>
          </cell>
          <cell r="O47">
            <v>157592</v>
          </cell>
        </row>
        <row r="48">
          <cell r="C48" t="str">
            <v>Scott, Jesse D ES</v>
          </cell>
        </row>
        <row r="49">
          <cell r="C49" t="str">
            <v>Snyder, William E ES</v>
          </cell>
        </row>
        <row r="50">
          <cell r="C50" t="str">
            <v>Tobler, R E ES</v>
          </cell>
        </row>
        <row r="51">
          <cell r="C51" t="str">
            <v>Wolfe, Eva ES</v>
          </cell>
        </row>
        <row r="52">
          <cell r="C52" t="str">
            <v>Woolley, Gwendolyn ES</v>
          </cell>
        </row>
        <row r="53">
          <cell r="C53" t="str">
            <v>Cortez, Manuel J ES</v>
          </cell>
        </row>
        <row r="54">
          <cell r="C54" t="str">
            <v>Dearing, Laura ES</v>
          </cell>
        </row>
        <row r="55">
          <cell r="C55" t="str">
            <v>Edwards, Elbert ES</v>
          </cell>
        </row>
        <row r="56">
          <cell r="C56" t="str">
            <v>Hickey, Liliam Lujan ES</v>
          </cell>
        </row>
        <row r="57">
          <cell r="C57" t="str">
            <v>Hollingsworth, Howard ES</v>
          </cell>
        </row>
        <row r="58">
          <cell r="C58" t="str">
            <v>Bracken, Walter ES</v>
          </cell>
          <cell r="O58">
            <v>236388</v>
          </cell>
        </row>
        <row r="59">
          <cell r="C59" t="str">
            <v>Lake, Robert E ES</v>
          </cell>
        </row>
        <row r="60">
          <cell r="C60" t="str">
            <v>Perkins, Dr Claude G ES</v>
          </cell>
        </row>
        <row r="61">
          <cell r="C61" t="str">
            <v>Pittman, Vail ES</v>
          </cell>
        </row>
        <row r="62">
          <cell r="C62" t="str">
            <v>Red Rock ES</v>
          </cell>
        </row>
        <row r="63">
          <cell r="C63" t="str">
            <v>Rundle, Richard ES</v>
          </cell>
        </row>
        <row r="64">
          <cell r="C64" t="str">
            <v>Smalley, James E &amp; A Rae ES</v>
          </cell>
        </row>
        <row r="65">
          <cell r="C65" t="str">
            <v>Brookman, Eileen B ES</v>
          </cell>
          <cell r="O65">
            <v>157592</v>
          </cell>
        </row>
        <row r="66">
          <cell r="C66" t="str">
            <v>Tate, Myrtle ES</v>
          </cell>
        </row>
        <row r="67">
          <cell r="C67" t="str">
            <v>Thorpe, Jim ES</v>
          </cell>
        </row>
        <row r="68">
          <cell r="C68" t="str">
            <v>Treem, Harriet ES</v>
          </cell>
        </row>
        <row r="69">
          <cell r="C69" t="str">
            <v>Warren, Rose ES</v>
          </cell>
        </row>
        <row r="70">
          <cell r="C70" t="str">
            <v>West Prep ES</v>
          </cell>
        </row>
        <row r="71">
          <cell r="C71" t="str">
            <v>Fong, Wing and Lilly ES</v>
          </cell>
        </row>
        <row r="72">
          <cell r="C72" t="str">
            <v>Galloway, Fay ES</v>
          </cell>
        </row>
        <row r="73">
          <cell r="C73" t="str">
            <v>Manch, J E ES</v>
          </cell>
        </row>
        <row r="74">
          <cell r="C74" t="str">
            <v>Moore, William K ES</v>
          </cell>
        </row>
        <row r="75">
          <cell r="C75" t="str">
            <v>Thomas, Ruby S ES</v>
          </cell>
        </row>
        <row r="76">
          <cell r="C76" t="str">
            <v>Wynn, Elaine ES</v>
          </cell>
        </row>
        <row r="77">
          <cell r="C77" t="str">
            <v>Carl, Kay ES</v>
          </cell>
        </row>
        <row r="78">
          <cell r="C78" t="str">
            <v>Smith, Hal ES</v>
          </cell>
        </row>
        <row r="79">
          <cell r="C79" t="str">
            <v>Bryan, Richard H ES</v>
          </cell>
        </row>
        <row r="80">
          <cell r="C80" t="str">
            <v>Perkins, Ute ES</v>
          </cell>
        </row>
        <row r="81">
          <cell r="C81" t="str">
            <v>Carson, Kit ES</v>
          </cell>
        </row>
        <row r="82">
          <cell r="C82" t="str">
            <v>Cahlan, Marion ES</v>
          </cell>
          <cell r="O82">
            <v>393980</v>
          </cell>
        </row>
        <row r="83">
          <cell r="C83" t="str">
            <v>Conners, Eileen ES</v>
          </cell>
          <cell r="O83">
            <v>393980</v>
          </cell>
        </row>
        <row r="84">
          <cell r="C84" t="str">
            <v>Tomiyasu, Bill Y ES</v>
          </cell>
        </row>
        <row r="85">
          <cell r="C85" t="str">
            <v>Ullom, J M ES</v>
          </cell>
        </row>
        <row r="86">
          <cell r="C86" t="str">
            <v>Adcock, O K ES</v>
          </cell>
        </row>
        <row r="87">
          <cell r="C87" t="str">
            <v>Dickens, D L Dusty ES</v>
          </cell>
          <cell r="O87">
            <v>78796</v>
          </cell>
        </row>
        <row r="88">
          <cell r="C88" t="str">
            <v>Cox, Clyde C ES</v>
          </cell>
        </row>
        <row r="89">
          <cell r="C89" t="str">
            <v>Diskin, P A ES</v>
          </cell>
          <cell r="O89">
            <v>157592</v>
          </cell>
        </row>
        <row r="90">
          <cell r="C90" t="str">
            <v>Katz, Edythe &amp; Lloyd ES</v>
          </cell>
        </row>
        <row r="91">
          <cell r="C91" t="str">
            <v>Kim, Frank ES</v>
          </cell>
        </row>
        <row r="92">
          <cell r="C92" t="str">
            <v>Lynch, Ann ES</v>
          </cell>
        </row>
        <row r="93">
          <cell r="C93" t="str">
            <v>Newton, Ulis ES</v>
          </cell>
        </row>
        <row r="94">
          <cell r="C94" t="str">
            <v>Park, John S ES</v>
          </cell>
        </row>
        <row r="95">
          <cell r="C95" t="str">
            <v>Fine, Mark L ES</v>
          </cell>
          <cell r="O95">
            <v>315184</v>
          </cell>
        </row>
        <row r="96">
          <cell r="C96" t="str">
            <v>Ward, Kitty McDonough ES</v>
          </cell>
        </row>
        <row r="97">
          <cell r="C97" t="str">
            <v>Adams, Kirk ES</v>
          </cell>
        </row>
        <row r="98">
          <cell r="C98" t="str">
            <v>Bell, Rex ES</v>
          </cell>
        </row>
        <row r="99">
          <cell r="C99" t="str">
            <v>Christensen, M J ES</v>
          </cell>
        </row>
        <row r="100">
          <cell r="C100" t="str">
            <v>Crestwood ES</v>
          </cell>
        </row>
        <row r="101">
          <cell r="C101" t="str">
            <v>Decker, C H ES</v>
          </cell>
        </row>
        <row r="102">
          <cell r="C102" t="str">
            <v>Derfelt, Herbert A ES</v>
          </cell>
        </row>
        <row r="103">
          <cell r="C103" t="str">
            <v>Duncan, Ruby ES</v>
          </cell>
        </row>
        <row r="104">
          <cell r="C104" t="str">
            <v>Earl, Marion B ES</v>
          </cell>
        </row>
        <row r="105">
          <cell r="C105" t="str">
            <v>Eisenberg, Dorothy ES</v>
          </cell>
        </row>
        <row r="106">
          <cell r="C106" t="str">
            <v>Elizondo, Raul P ES</v>
          </cell>
        </row>
        <row r="107">
          <cell r="C107" t="str">
            <v>French, Doris ES</v>
          </cell>
          <cell r="O107">
            <v>315184</v>
          </cell>
        </row>
        <row r="108">
          <cell r="C108" t="str">
            <v>Kahre, Marc ES</v>
          </cell>
        </row>
        <row r="109">
          <cell r="C109" t="str">
            <v>McMillan, James B ES</v>
          </cell>
        </row>
        <row r="110">
          <cell r="C110" t="str">
            <v>Tartan, John ES</v>
          </cell>
        </row>
        <row r="111">
          <cell r="C111" t="str">
            <v>Twin Lakes ES</v>
          </cell>
        </row>
        <row r="112">
          <cell r="C112" t="str">
            <v>Bruner, Lucile ES</v>
          </cell>
        </row>
        <row r="113">
          <cell r="C113" t="str">
            <v>Frias, Charles &amp; Phyllis ES</v>
          </cell>
          <cell r="O113">
            <v>236388</v>
          </cell>
        </row>
        <row r="114">
          <cell r="C114" t="str">
            <v>Cozine, Steve ES</v>
          </cell>
        </row>
        <row r="115">
          <cell r="C115" t="str">
            <v>Dondero, Harvey N ES</v>
          </cell>
        </row>
        <row r="116">
          <cell r="C116" t="str">
            <v>Gray, R Guild ES</v>
          </cell>
        </row>
        <row r="117">
          <cell r="C117" t="str">
            <v>Harmon, Harley ES</v>
          </cell>
        </row>
        <row r="118">
          <cell r="C118" t="str">
            <v>Hill, Charlotte ES</v>
          </cell>
        </row>
        <row r="119">
          <cell r="C119" t="str">
            <v>Iverson, Mervin ES</v>
          </cell>
        </row>
        <row r="120">
          <cell r="C120" t="str">
            <v>King Jr , Martin Luther ES</v>
          </cell>
        </row>
        <row r="121">
          <cell r="C121" t="str">
            <v>Lincoln ES</v>
          </cell>
        </row>
        <row r="122">
          <cell r="C122" t="str">
            <v>Roberts, Aggie ES</v>
          </cell>
        </row>
        <row r="123">
          <cell r="C123" t="str">
            <v>Ronnow, C C ES</v>
          </cell>
        </row>
        <row r="124">
          <cell r="C124" t="str">
            <v>Ronzone, Bertha ES</v>
          </cell>
        </row>
        <row r="125">
          <cell r="C125" t="str">
            <v>Tanaka, Wayne N ES</v>
          </cell>
        </row>
        <row r="126">
          <cell r="C126" t="str">
            <v>Antonello, Lee ES</v>
          </cell>
        </row>
        <row r="127">
          <cell r="C127" t="str">
            <v>Bass, John C ES</v>
          </cell>
        </row>
        <row r="128">
          <cell r="C128" t="str">
            <v>Beatty, John R ES</v>
          </cell>
        </row>
        <row r="129">
          <cell r="C129" t="str">
            <v>Beckley, Will ES</v>
          </cell>
        </row>
        <row r="130">
          <cell r="C130" t="str">
            <v>Bowler, Joseph L ES</v>
          </cell>
        </row>
        <row r="131">
          <cell r="C131" t="str">
            <v>Cunningham, Cynthia ES</v>
          </cell>
        </row>
        <row r="132">
          <cell r="C132" t="str">
            <v>Detwiler, Ollie ES</v>
          </cell>
        </row>
        <row r="133">
          <cell r="C133" t="str">
            <v>Gehring, Roger ES</v>
          </cell>
          <cell r="O133">
            <v>78796</v>
          </cell>
        </row>
        <row r="134">
          <cell r="C134" t="str">
            <v>Griffith, E W ES</v>
          </cell>
        </row>
        <row r="135">
          <cell r="C135" t="str">
            <v>Guy, Addeliar ES</v>
          </cell>
        </row>
        <row r="136">
          <cell r="C136" t="str">
            <v>Hayes, Keith C &amp; Karen W ES</v>
          </cell>
        </row>
        <row r="137">
          <cell r="C137" t="str">
            <v>Hewetson, Halle ES</v>
          </cell>
        </row>
        <row r="138">
          <cell r="C138" t="str">
            <v>Keller, Charlotte &amp; Jerry ES</v>
          </cell>
        </row>
        <row r="139">
          <cell r="C139" t="str">
            <v>Gibson, James ES</v>
          </cell>
          <cell r="O139">
            <v>157592</v>
          </cell>
        </row>
        <row r="140">
          <cell r="C140" t="str">
            <v>Reedom, Carolyn S ES</v>
          </cell>
        </row>
        <row r="141">
          <cell r="C141" t="str">
            <v>Sandy Valley ES</v>
          </cell>
        </row>
        <row r="142">
          <cell r="C142" t="str">
            <v>Tarr, Sheila R ES</v>
          </cell>
        </row>
        <row r="143">
          <cell r="C143" t="str">
            <v>Taylor, Robert L ES</v>
          </cell>
        </row>
        <row r="144">
          <cell r="C144" t="str">
            <v>Wengert, Cyril ES</v>
          </cell>
        </row>
        <row r="145">
          <cell r="C145" t="str">
            <v>Bailey, Sister Robert Joseph ES</v>
          </cell>
        </row>
        <row r="146">
          <cell r="C146" t="str">
            <v>Goolsby, Judy &amp; John L ES</v>
          </cell>
          <cell r="O146">
            <v>78796</v>
          </cell>
        </row>
        <row r="147">
          <cell r="C147" t="str">
            <v>Goldfarb, Daniel ES</v>
          </cell>
        </row>
        <row r="148">
          <cell r="C148" t="str">
            <v>Goynes, Theron H &amp; Naomi D ES</v>
          </cell>
        </row>
        <row r="149">
          <cell r="C149" t="str">
            <v>Hayden, Don E ES</v>
          </cell>
        </row>
        <row r="150">
          <cell r="C150" t="str">
            <v>Jacobson, Walter ES</v>
          </cell>
        </row>
        <row r="151">
          <cell r="C151" t="str">
            <v>Miller, Sandy Searles ES</v>
          </cell>
        </row>
        <row r="152">
          <cell r="C152" t="str">
            <v>Herron, Fay ES</v>
          </cell>
          <cell r="O152">
            <v>236388</v>
          </cell>
        </row>
        <row r="153">
          <cell r="C153" t="str">
            <v>Ries, Aldeane Comito ES</v>
          </cell>
        </row>
        <row r="154">
          <cell r="C154" t="str">
            <v>Walker, J Marlan Int'l School ES</v>
          </cell>
        </row>
        <row r="155">
          <cell r="C155" t="str">
            <v>Ward, Gene ES</v>
          </cell>
        </row>
        <row r="156">
          <cell r="C156" t="str">
            <v>Wasden, Howard ES</v>
          </cell>
        </row>
        <row r="157">
          <cell r="C157" t="str">
            <v>Watson, Fredric W ES</v>
          </cell>
        </row>
        <row r="158">
          <cell r="C158" t="str">
            <v>Alamo, Tony ES</v>
          </cell>
        </row>
        <row r="159">
          <cell r="C159" t="str">
            <v>Allen, Dean LaMar ES</v>
          </cell>
        </row>
        <row r="160">
          <cell r="C160" t="str">
            <v>Culley, Paul E ES</v>
          </cell>
        </row>
        <row r="161">
          <cell r="C161" t="str">
            <v>Dailey, Jack ES</v>
          </cell>
        </row>
        <row r="162">
          <cell r="C162" t="str">
            <v>Hummel, John R ES</v>
          </cell>
          <cell r="O162">
            <v>157592</v>
          </cell>
        </row>
        <row r="163">
          <cell r="C163" t="str">
            <v>Martinez, Reynaldo ES</v>
          </cell>
        </row>
        <row r="164">
          <cell r="C164" t="str">
            <v>Mendoza, John F ES</v>
          </cell>
        </row>
        <row r="165">
          <cell r="C165" t="str">
            <v>Jydstrup, Helen ES</v>
          </cell>
          <cell r="O165">
            <v>393980</v>
          </cell>
        </row>
        <row r="166">
          <cell r="C166" t="str">
            <v>Kesterson, Lorna J ES</v>
          </cell>
          <cell r="O166">
            <v>157592</v>
          </cell>
        </row>
        <row r="167">
          <cell r="C167" t="str">
            <v>Virgin Valley ES</v>
          </cell>
        </row>
        <row r="168">
          <cell r="C168" t="str">
            <v>Wiener, Jr , Louis ES</v>
          </cell>
        </row>
        <row r="169">
          <cell r="C169" t="str">
            <v>Wilhelm, Elizabeth ES</v>
          </cell>
        </row>
        <row r="170">
          <cell r="C170" t="str">
            <v>May, Ernest ES</v>
          </cell>
          <cell r="O170">
            <v>78796</v>
          </cell>
        </row>
        <row r="171">
          <cell r="C171" t="str">
            <v>Hancock, Doris ES</v>
          </cell>
        </row>
        <row r="172">
          <cell r="C172" t="str">
            <v>Bowler, Grant ES</v>
          </cell>
        </row>
        <row r="173">
          <cell r="C173" t="str">
            <v>Deskin, Ruthe ES</v>
          </cell>
        </row>
        <row r="174">
          <cell r="C174" t="str">
            <v>Mack, Nate ES</v>
          </cell>
        </row>
        <row r="175">
          <cell r="C175" t="str">
            <v>Neal, Joseph M ES</v>
          </cell>
        </row>
        <row r="176">
          <cell r="C176" t="str">
            <v>McCaw, Gordon ES</v>
          </cell>
          <cell r="O176">
            <v>236388</v>
          </cell>
        </row>
        <row r="177">
          <cell r="C177" t="str">
            <v>Cox, David M ES</v>
          </cell>
        </row>
        <row r="178">
          <cell r="C178" t="str">
            <v>Gilbert, CVT ES</v>
          </cell>
        </row>
        <row r="179">
          <cell r="C179" t="str">
            <v>McDoniel, Estes M ES</v>
          </cell>
          <cell r="O179">
            <v>315184</v>
          </cell>
        </row>
        <row r="180">
          <cell r="C180" t="str">
            <v>Bryan, Roger M ES</v>
          </cell>
        </row>
        <row r="181">
          <cell r="C181" t="str">
            <v>Mountain View ES</v>
          </cell>
        </row>
        <row r="182">
          <cell r="C182" t="str">
            <v>Darnell, Marshall C ES</v>
          </cell>
        </row>
        <row r="183">
          <cell r="C183" t="str">
            <v>Ferron, William E ES</v>
          </cell>
        </row>
        <row r="184">
          <cell r="C184" t="str">
            <v>O Roarke, Thomas ES</v>
          </cell>
          <cell r="O184">
            <v>157592</v>
          </cell>
        </row>
        <row r="185">
          <cell r="C185" t="str">
            <v>Piggott Academy ES</v>
          </cell>
          <cell r="O185">
            <v>157592</v>
          </cell>
        </row>
        <row r="186">
          <cell r="C186" t="str">
            <v>Cartwright, Roberta C ES</v>
          </cell>
        </row>
        <row r="187">
          <cell r="C187" t="str">
            <v>Garehime, Edith ES</v>
          </cell>
        </row>
        <row r="188">
          <cell r="C188" t="str">
            <v>Lummis, William ES</v>
          </cell>
        </row>
        <row r="189">
          <cell r="C189" t="str">
            <v>Mackey, Jo ES</v>
          </cell>
        </row>
        <row r="190">
          <cell r="C190" t="str">
            <v>Scherkenbach, William &amp; Mary ES</v>
          </cell>
        </row>
        <row r="191">
          <cell r="C191" t="str">
            <v>Rhodes, Betsy ES</v>
          </cell>
          <cell r="O191">
            <v>236388</v>
          </cell>
        </row>
        <row r="192">
          <cell r="C192" t="str">
            <v>Thompson, Sandra L ES</v>
          </cell>
        </row>
        <row r="193">
          <cell r="C193" t="str">
            <v>Wright, William V ES</v>
          </cell>
        </row>
        <row r="194">
          <cell r="C194" t="str">
            <v>Bilbray, James ES</v>
          </cell>
        </row>
        <row r="195">
          <cell r="C195" t="str">
            <v>Forbuss, Robert L ES</v>
          </cell>
        </row>
        <row r="196">
          <cell r="C196" t="str">
            <v>Ober, D'Vorre &amp; Hal ES</v>
          </cell>
        </row>
        <row r="197">
          <cell r="C197" t="str">
            <v>Rowe, Lewis E ES</v>
          </cell>
          <cell r="O197">
            <v>315184</v>
          </cell>
        </row>
        <row r="198">
          <cell r="C198" t="str">
            <v>Simmons, Eva G ES</v>
          </cell>
          <cell r="O198">
            <v>236388</v>
          </cell>
        </row>
        <row r="199">
          <cell r="C199" t="str">
            <v>Roundy, Dr C Owen ES</v>
          </cell>
        </row>
        <row r="200">
          <cell r="C200" t="str">
            <v>Schorr, Steve ES</v>
          </cell>
        </row>
        <row r="201">
          <cell r="C201" t="str">
            <v>Blue Diamond ES</v>
          </cell>
        </row>
        <row r="202">
          <cell r="C202" t="str">
            <v>Lamping, Frank ES</v>
          </cell>
        </row>
        <row r="203">
          <cell r="C203" t="str">
            <v>Smith, Helen M ES</v>
          </cell>
          <cell r="O203">
            <v>157592</v>
          </cell>
        </row>
        <row r="204">
          <cell r="C204" t="str">
            <v>Heckethorn, Howard E ES</v>
          </cell>
        </row>
        <row r="205">
          <cell r="C205" t="str">
            <v>Hinman, Edna F ES</v>
          </cell>
        </row>
        <row r="206">
          <cell r="C206" t="str">
            <v>Hoggard, Mabel ES</v>
          </cell>
        </row>
        <row r="207">
          <cell r="C207" t="str">
            <v>Staton, Ethel W ES</v>
          </cell>
          <cell r="O207">
            <v>157592</v>
          </cell>
        </row>
        <row r="208">
          <cell r="C208" t="str">
            <v>Steele, Judith D ES</v>
          </cell>
          <cell r="O208">
            <v>393980</v>
          </cell>
        </row>
        <row r="209">
          <cell r="C209" t="str">
            <v>Sunrise Acres ES</v>
          </cell>
          <cell r="O209">
            <v>315184</v>
          </cell>
        </row>
        <row r="210">
          <cell r="C210" t="str">
            <v>Bartlett, Selma F ES</v>
          </cell>
        </row>
        <row r="211">
          <cell r="C211" t="str">
            <v>Taylor, Glen C ES</v>
          </cell>
          <cell r="O211">
            <v>236388</v>
          </cell>
        </row>
        <row r="212">
          <cell r="C212" t="str">
            <v>Dooley, John ES</v>
          </cell>
        </row>
        <row r="213">
          <cell r="C213" t="str">
            <v>Morrow, Sue H ES</v>
          </cell>
        </row>
        <row r="214">
          <cell r="C214" t="str">
            <v>Sewell, C T ES</v>
          </cell>
        </row>
        <row r="215">
          <cell r="C215" t="str">
            <v>Stuckey, Evelyn ES</v>
          </cell>
        </row>
        <row r="216">
          <cell r="C216" t="str">
            <v>Thiriot, Joseph E ES</v>
          </cell>
          <cell r="O216">
            <v>315184</v>
          </cell>
        </row>
        <row r="217">
          <cell r="C217" t="str">
            <v>Twitchell, Neil C ES</v>
          </cell>
          <cell r="O217">
            <v>315184</v>
          </cell>
        </row>
        <row r="218">
          <cell r="C218" t="str">
            <v>Givens, Linda Rankin ES</v>
          </cell>
        </row>
        <row r="219">
          <cell r="C219" t="str">
            <v>Triggs, Vincent L ES</v>
          </cell>
        </row>
        <row r="220">
          <cell r="C220" t="str">
            <v>Vanderburg, John ES</v>
          </cell>
          <cell r="O220">
            <v>157592</v>
          </cell>
        </row>
        <row r="221">
          <cell r="C221" t="str">
            <v>Bendorf, Patricia A ES</v>
          </cell>
        </row>
        <row r="222">
          <cell r="C222" t="str">
            <v>Wallin, Shirley &amp; Bill ES</v>
          </cell>
          <cell r="O222">
            <v>315184</v>
          </cell>
        </row>
        <row r="223">
          <cell r="C223" t="str">
            <v>Rogers, Lucille S ES</v>
          </cell>
        </row>
        <row r="224">
          <cell r="C224" t="str">
            <v>Wolff, Elise L ES</v>
          </cell>
          <cell r="O224">
            <v>315184</v>
          </cell>
        </row>
      </sheetData>
      <sheetData sheetId="4">
        <row r="8">
          <cell r="C8" t="str">
            <v>School Name</v>
          </cell>
        </row>
        <row r="12">
          <cell r="C12" t="str">
            <v>Reid, Harry ES</v>
          </cell>
          <cell r="O12">
            <v>0</v>
          </cell>
        </row>
        <row r="13">
          <cell r="C13" t="str">
            <v>Kelly, Matt ES</v>
          </cell>
        </row>
        <row r="14">
          <cell r="C14" t="str">
            <v>Priest, Richard C ES</v>
          </cell>
        </row>
        <row r="15">
          <cell r="C15" t="str">
            <v>Lowman, Mary &amp; Zel ES</v>
          </cell>
        </row>
        <row r="16">
          <cell r="C16" t="str">
            <v>Petersen, Dean ES</v>
          </cell>
        </row>
        <row r="17">
          <cell r="C17" t="str">
            <v>Cambeiro, Arturo ES</v>
          </cell>
        </row>
        <row r="18">
          <cell r="C18" t="str">
            <v>Williams, Tom ES</v>
          </cell>
        </row>
        <row r="19">
          <cell r="C19" t="str">
            <v>Fitzgerald, H P ES</v>
          </cell>
        </row>
        <row r="20">
          <cell r="C20" t="str">
            <v>Lundy, Earl B ES</v>
          </cell>
        </row>
        <row r="21">
          <cell r="C21" t="str">
            <v>Bennett, William G ES</v>
          </cell>
        </row>
        <row r="22">
          <cell r="C22" t="str">
            <v>Reed, Doris M ES</v>
          </cell>
        </row>
        <row r="23">
          <cell r="C23" t="str">
            <v>Squires, C P ES</v>
          </cell>
        </row>
        <row r="24">
          <cell r="C24" t="str">
            <v>Batterman, Kathy L ES</v>
          </cell>
          <cell r="O24">
            <v>157592</v>
          </cell>
        </row>
        <row r="25">
          <cell r="C25" t="str">
            <v>Cortez, Manuel J ES</v>
          </cell>
        </row>
        <row r="26">
          <cell r="C26" t="str">
            <v>Bonner, John W ES</v>
          </cell>
          <cell r="O26">
            <v>315184</v>
          </cell>
        </row>
        <row r="27">
          <cell r="C27" t="str">
            <v>Mountain View ES</v>
          </cell>
        </row>
        <row r="28">
          <cell r="C28" t="str">
            <v>Red Rock ES</v>
          </cell>
        </row>
        <row r="29">
          <cell r="C29" t="str">
            <v>Stanford ES</v>
          </cell>
        </row>
        <row r="30">
          <cell r="C30" t="str">
            <v>Bunker, Berkeley L ES</v>
          </cell>
        </row>
        <row r="31">
          <cell r="C31" t="str">
            <v>Craig, Lois ES</v>
          </cell>
        </row>
        <row r="32">
          <cell r="C32" t="str">
            <v>Dearing, Laura ES</v>
          </cell>
        </row>
        <row r="33">
          <cell r="C33" t="str">
            <v>Earl, Ira J ES</v>
          </cell>
        </row>
        <row r="34">
          <cell r="C34" t="str">
            <v>Edwards, Elbert ES</v>
          </cell>
        </row>
        <row r="35">
          <cell r="C35" t="str">
            <v>Fong, Wing and Lilly ES</v>
          </cell>
        </row>
        <row r="36">
          <cell r="C36" t="str">
            <v>Fyfe, Ruth ES</v>
          </cell>
        </row>
        <row r="37">
          <cell r="C37" t="str">
            <v>Harris, George E ES</v>
          </cell>
        </row>
        <row r="38">
          <cell r="C38" t="str">
            <v>Hollingsworth, Howard ES</v>
          </cell>
        </row>
        <row r="39">
          <cell r="C39" t="str">
            <v>McCall, Quannah ES</v>
          </cell>
        </row>
        <row r="40">
          <cell r="C40" t="str">
            <v>Moore, William K ES</v>
          </cell>
        </row>
        <row r="41">
          <cell r="C41" t="str">
            <v>Paradise Prof Dev ES</v>
          </cell>
        </row>
        <row r="42">
          <cell r="C42" t="str">
            <v>Pittman, Vail ES</v>
          </cell>
        </row>
        <row r="43">
          <cell r="C43" t="str">
            <v>Smalley, James E &amp; A Rae ES</v>
          </cell>
        </row>
        <row r="44">
          <cell r="C44" t="str">
            <v>Tate, Myrtle ES</v>
          </cell>
        </row>
        <row r="45">
          <cell r="C45" t="str">
            <v>Warren, Rose ES</v>
          </cell>
        </row>
        <row r="46">
          <cell r="C46" t="str">
            <v>Williams, Wendell ES</v>
          </cell>
        </row>
        <row r="47">
          <cell r="C47" t="str">
            <v>Wolfe, Eva ES</v>
          </cell>
        </row>
        <row r="48">
          <cell r="C48" t="str">
            <v>Woolley, Gwendolyn ES</v>
          </cell>
        </row>
        <row r="49">
          <cell r="C49" t="str">
            <v>Booker, Kermit R Sr ES</v>
          </cell>
        </row>
        <row r="50">
          <cell r="C50" t="str">
            <v>Gragson, Oran K ES</v>
          </cell>
        </row>
        <row r="51">
          <cell r="C51" t="str">
            <v>Herr, Helen ES</v>
          </cell>
        </row>
        <row r="52">
          <cell r="C52" t="str">
            <v>Hickey, Liliam Lujan ES</v>
          </cell>
        </row>
        <row r="53">
          <cell r="C53" t="str">
            <v>Bozarth, Henry &amp; Evelyn ES</v>
          </cell>
          <cell r="O53">
            <v>236388</v>
          </cell>
        </row>
        <row r="54">
          <cell r="C54" t="str">
            <v>Jeffers, Jay W ES</v>
          </cell>
        </row>
        <row r="55">
          <cell r="C55" t="str">
            <v>Lake, Robert E ES</v>
          </cell>
        </row>
        <row r="56">
          <cell r="C56" t="str">
            <v>McWilliams, J T ES</v>
          </cell>
        </row>
        <row r="57">
          <cell r="C57" t="str">
            <v>Parson, Claude &amp; Stella ES</v>
          </cell>
        </row>
        <row r="58">
          <cell r="C58" t="str">
            <v>Perkins, Dr Claude G ES</v>
          </cell>
        </row>
        <row r="59">
          <cell r="C59" t="str">
            <v>Bracken, Walter ES</v>
          </cell>
          <cell r="O59">
            <v>0</v>
          </cell>
        </row>
        <row r="60">
          <cell r="C60" t="str">
            <v>Smith, Hal ES</v>
          </cell>
        </row>
        <row r="61">
          <cell r="C61" t="str">
            <v>Snyder, William E ES</v>
          </cell>
        </row>
        <row r="62">
          <cell r="C62" t="str">
            <v>Tobler, R E ES</v>
          </cell>
        </row>
        <row r="63">
          <cell r="C63" t="str">
            <v>Treem, Harriet ES</v>
          </cell>
        </row>
        <row r="64">
          <cell r="C64" t="str">
            <v>Vegas Verdes ES</v>
          </cell>
        </row>
        <row r="65">
          <cell r="C65" t="str">
            <v>West Prep ES</v>
          </cell>
        </row>
        <row r="66">
          <cell r="C66" t="str">
            <v>Carl, Kay ES</v>
          </cell>
        </row>
        <row r="67">
          <cell r="C67" t="str">
            <v>Diaz, Ruben P ES</v>
          </cell>
        </row>
        <row r="68">
          <cell r="C68" t="str">
            <v>Indian Springs ES</v>
          </cell>
        </row>
        <row r="69">
          <cell r="C69" t="str">
            <v>Long, Walter V ES</v>
          </cell>
        </row>
        <row r="70">
          <cell r="C70" t="str">
            <v>Rundle, Richard ES</v>
          </cell>
        </row>
        <row r="71">
          <cell r="C71" t="str">
            <v>Thomas, Ruby S ES</v>
          </cell>
        </row>
        <row r="72">
          <cell r="C72" t="str">
            <v>Whitney ES</v>
          </cell>
        </row>
        <row r="73">
          <cell r="C73" t="str">
            <v>Galloway, Fay ES</v>
          </cell>
        </row>
        <row r="74">
          <cell r="C74" t="str">
            <v>Lunt, Robert ES</v>
          </cell>
        </row>
        <row r="75">
          <cell r="C75" t="str">
            <v>Manch, J E ES</v>
          </cell>
        </row>
        <row r="76">
          <cell r="C76" t="str">
            <v>Scott, Jesse D ES</v>
          </cell>
        </row>
        <row r="77">
          <cell r="C77" t="str">
            <v>Thorpe, Jim ES</v>
          </cell>
        </row>
        <row r="78">
          <cell r="C78" t="str">
            <v>Wynn, Elaine ES</v>
          </cell>
        </row>
        <row r="79">
          <cell r="C79" t="str">
            <v>Perkins, Ute ES</v>
          </cell>
        </row>
        <row r="80">
          <cell r="C80" t="str">
            <v>Crestwood ES</v>
          </cell>
        </row>
        <row r="81">
          <cell r="C81" t="str">
            <v>Martinez, Reynaldo ES</v>
          </cell>
        </row>
        <row r="82">
          <cell r="C82" t="str">
            <v>Antonello, Lee ES</v>
          </cell>
        </row>
        <row r="83">
          <cell r="C83" t="str">
            <v>Bowler, Joseph L ES</v>
          </cell>
        </row>
        <row r="84">
          <cell r="C84" t="str">
            <v>Brookman, Eileen B ES</v>
          </cell>
          <cell r="O84">
            <v>157592</v>
          </cell>
        </row>
        <row r="85">
          <cell r="C85" t="str">
            <v>Hayden, Don E ES</v>
          </cell>
        </row>
        <row r="86">
          <cell r="C86" t="str">
            <v>Adcock, O K ES</v>
          </cell>
        </row>
        <row r="87">
          <cell r="C87" t="str">
            <v>Cahlan, Marion ES</v>
          </cell>
          <cell r="O87">
            <v>157592</v>
          </cell>
        </row>
        <row r="88">
          <cell r="C88" t="str">
            <v>Carson, Kit ES</v>
          </cell>
        </row>
        <row r="89">
          <cell r="C89" t="str">
            <v>Christensen, M J ES</v>
          </cell>
        </row>
        <row r="90">
          <cell r="C90" t="str">
            <v>Conners, Eileen ES</v>
          </cell>
          <cell r="O90">
            <v>393980</v>
          </cell>
        </row>
        <row r="91">
          <cell r="C91" t="str">
            <v>Guy, Addeliar ES</v>
          </cell>
        </row>
        <row r="92">
          <cell r="C92" t="str">
            <v>Hancock, Doris ES</v>
          </cell>
        </row>
        <row r="93">
          <cell r="C93" t="str">
            <v>Harmon, Harley ES</v>
          </cell>
        </row>
        <row r="94">
          <cell r="C94" t="str">
            <v>Roberts, Aggie ES</v>
          </cell>
        </row>
        <row r="95">
          <cell r="C95" t="str">
            <v>Wasden, Howard ES</v>
          </cell>
        </row>
        <row r="96">
          <cell r="C96" t="str">
            <v>Allen, Dean LaMar ES</v>
          </cell>
        </row>
        <row r="97">
          <cell r="C97" t="str">
            <v>Beatty, John R ES</v>
          </cell>
        </row>
        <row r="98">
          <cell r="C98" t="str">
            <v>Bryan, Richard H ES</v>
          </cell>
        </row>
        <row r="99">
          <cell r="C99" t="str">
            <v>Decker, C H ES</v>
          </cell>
        </row>
        <row r="100">
          <cell r="C100" t="str">
            <v>Eisenberg, Dorothy ES</v>
          </cell>
        </row>
        <row r="101">
          <cell r="C101" t="str">
            <v>Elizondo, Raul P ES</v>
          </cell>
        </row>
        <row r="102">
          <cell r="C102" t="str">
            <v>Gray, R Guild ES</v>
          </cell>
        </row>
        <row r="103">
          <cell r="C103" t="str">
            <v>Hayes, Keith C &amp; Karen W ES</v>
          </cell>
        </row>
        <row r="104">
          <cell r="C104" t="str">
            <v>Hill, Charlotte ES</v>
          </cell>
        </row>
        <row r="105">
          <cell r="C105" t="str">
            <v>Iverson, Mervin ES</v>
          </cell>
        </row>
        <row r="106">
          <cell r="C106" t="str">
            <v>Kahre, Marc ES</v>
          </cell>
        </row>
        <row r="107">
          <cell r="C107" t="str">
            <v>Lynch, Ann ES</v>
          </cell>
        </row>
        <row r="108">
          <cell r="C108" t="str">
            <v>Dickens, D L Dusty ES</v>
          </cell>
          <cell r="O108">
            <v>157592</v>
          </cell>
        </row>
        <row r="109">
          <cell r="C109" t="str">
            <v>Newton, Ulis ES</v>
          </cell>
        </row>
        <row r="110">
          <cell r="C110" t="str">
            <v>Diskin, P A ES</v>
          </cell>
          <cell r="O110">
            <v>78796</v>
          </cell>
        </row>
        <row r="111">
          <cell r="C111" t="str">
            <v>Ronnow, C C ES</v>
          </cell>
        </row>
        <row r="112">
          <cell r="C112" t="str">
            <v>Ronzone, Bertha ES</v>
          </cell>
        </row>
        <row r="113">
          <cell r="C113" t="str">
            <v>Tarr, Sheila R ES</v>
          </cell>
        </row>
        <row r="114">
          <cell r="C114" t="str">
            <v>Twin Lakes ES</v>
          </cell>
        </row>
        <row r="115">
          <cell r="C115" t="str">
            <v>Virgin Valley ES</v>
          </cell>
        </row>
        <row r="116">
          <cell r="C116" t="str">
            <v>Wiener, Jr , Louis ES</v>
          </cell>
        </row>
        <row r="117">
          <cell r="C117" t="str">
            <v>Adams, Kirk ES</v>
          </cell>
        </row>
        <row r="118">
          <cell r="C118" t="str">
            <v>Bass, John C ES</v>
          </cell>
        </row>
        <row r="119">
          <cell r="C119" t="str">
            <v>Beckley, Will ES</v>
          </cell>
        </row>
        <row r="120">
          <cell r="C120" t="str">
            <v>Cox, Clyde C ES</v>
          </cell>
        </row>
        <row r="121">
          <cell r="C121" t="str">
            <v>Culley, Paul E ES</v>
          </cell>
        </row>
        <row r="122">
          <cell r="C122" t="str">
            <v>Cunningham, Cynthia ES</v>
          </cell>
        </row>
        <row r="123">
          <cell r="C123" t="str">
            <v>Dailey, Jack ES</v>
          </cell>
        </row>
        <row r="124">
          <cell r="C124" t="str">
            <v>Detwiler, Ollie ES</v>
          </cell>
        </row>
        <row r="125">
          <cell r="C125" t="str">
            <v>Duncan, Ruby ES</v>
          </cell>
        </row>
        <row r="126">
          <cell r="C126" t="str">
            <v>Goldfarb, Daniel ES</v>
          </cell>
        </row>
        <row r="127">
          <cell r="C127" t="str">
            <v>Goynes, Theron H &amp; Naomi D ES</v>
          </cell>
        </row>
        <row r="128">
          <cell r="C128" t="str">
            <v>Griffith, E W ES</v>
          </cell>
        </row>
        <row r="129">
          <cell r="C129" t="str">
            <v>Fine, Mark L ES</v>
          </cell>
          <cell r="O129">
            <v>78796</v>
          </cell>
        </row>
        <row r="130">
          <cell r="C130" t="str">
            <v>French, Doris ES</v>
          </cell>
          <cell r="O130">
            <v>157592</v>
          </cell>
        </row>
        <row r="131">
          <cell r="C131" t="str">
            <v>Katz, Edythe &amp; Lloyd ES</v>
          </cell>
        </row>
        <row r="132">
          <cell r="C132" t="str">
            <v>Keller, Charlotte &amp; Jerry ES</v>
          </cell>
        </row>
        <row r="133">
          <cell r="C133" t="str">
            <v>Lincoln ES</v>
          </cell>
        </row>
        <row r="134">
          <cell r="C134" t="str">
            <v>Reedom, Carolyn S ES</v>
          </cell>
        </row>
        <row r="135">
          <cell r="C135" t="str">
            <v>Frias, Charles &amp; Phyllis ES</v>
          </cell>
          <cell r="O135">
            <v>315184</v>
          </cell>
        </row>
        <row r="136">
          <cell r="C136" t="str">
            <v>Tomiyasu, Bill Y ES</v>
          </cell>
        </row>
        <row r="137">
          <cell r="C137" t="str">
            <v>Ullom, J M ES</v>
          </cell>
        </row>
        <row r="138">
          <cell r="C138" t="str">
            <v>Walker, J Marlan Int'l School ES</v>
          </cell>
        </row>
        <row r="139">
          <cell r="C139" t="str">
            <v>Watson, Fredric W ES</v>
          </cell>
        </row>
        <row r="140">
          <cell r="C140" t="str">
            <v>Bailey, Sister Robert Joseph ES</v>
          </cell>
        </row>
        <row r="141">
          <cell r="C141" t="str">
            <v>Bowler, Grant ES</v>
          </cell>
        </row>
        <row r="142">
          <cell r="C142" t="str">
            <v>Bruner, Lucile ES</v>
          </cell>
        </row>
        <row r="143">
          <cell r="C143" t="str">
            <v>Gehring, Roger ES</v>
          </cell>
          <cell r="O143">
            <v>315184</v>
          </cell>
        </row>
        <row r="144">
          <cell r="C144" t="str">
            <v>Dondero, Harvey N ES</v>
          </cell>
        </row>
        <row r="145">
          <cell r="C145" t="str">
            <v>Gibson, James ES</v>
          </cell>
          <cell r="O145">
            <v>236388</v>
          </cell>
        </row>
        <row r="146">
          <cell r="C146" t="str">
            <v>Goolsby, Judy &amp; John L ES</v>
          </cell>
          <cell r="O146">
            <v>157592</v>
          </cell>
        </row>
        <row r="147">
          <cell r="C147" t="str">
            <v>Hewetson, Halle ES</v>
          </cell>
        </row>
        <row r="148">
          <cell r="C148" t="str">
            <v>King Jr , Martin Luther ES</v>
          </cell>
        </row>
        <row r="149">
          <cell r="C149" t="str">
            <v>Herron, Fay ES</v>
          </cell>
          <cell r="O149">
            <v>236388</v>
          </cell>
        </row>
        <row r="150">
          <cell r="C150" t="str">
            <v>McMillan, James B ES</v>
          </cell>
        </row>
        <row r="151">
          <cell r="C151" t="str">
            <v>Miller, Sandy Searles ES</v>
          </cell>
        </row>
        <row r="152">
          <cell r="C152" t="str">
            <v>Park, John S ES</v>
          </cell>
        </row>
        <row r="153">
          <cell r="C153" t="str">
            <v>Sandy Valley ES</v>
          </cell>
        </row>
        <row r="154">
          <cell r="C154" t="str">
            <v>Hummel, John R ES</v>
          </cell>
          <cell r="O154">
            <v>315184</v>
          </cell>
        </row>
        <row r="155">
          <cell r="C155" t="str">
            <v>Ward, Gene ES</v>
          </cell>
        </row>
        <row r="156">
          <cell r="C156" t="str">
            <v>Wilhelm, Elizabeth ES</v>
          </cell>
        </row>
        <row r="157">
          <cell r="C157" t="str">
            <v>Cozine, Steve ES</v>
          </cell>
        </row>
        <row r="158">
          <cell r="C158" t="str">
            <v>Derfelt, Herbert A ES</v>
          </cell>
        </row>
        <row r="159">
          <cell r="C159" t="str">
            <v>Earl, Marion B ES</v>
          </cell>
        </row>
        <row r="160">
          <cell r="C160" t="str">
            <v>Jacobson, Walter ES</v>
          </cell>
        </row>
        <row r="161">
          <cell r="C161" t="str">
            <v>Kim, Frank ES</v>
          </cell>
        </row>
        <row r="162">
          <cell r="C162" t="str">
            <v>Jydstrup, Helen ES</v>
          </cell>
          <cell r="O162">
            <v>157592</v>
          </cell>
        </row>
        <row r="163">
          <cell r="C163" t="str">
            <v>Ries, Aldeane Comito ES</v>
          </cell>
        </row>
        <row r="164">
          <cell r="C164" t="str">
            <v>Tanaka, Wayne N ES</v>
          </cell>
        </row>
        <row r="165">
          <cell r="C165" t="str">
            <v>Tartan, John ES</v>
          </cell>
        </row>
        <row r="166">
          <cell r="C166" t="str">
            <v>Wengert, Cyril ES</v>
          </cell>
        </row>
        <row r="167">
          <cell r="C167" t="str">
            <v>Alamo, Tony ES</v>
          </cell>
        </row>
        <row r="168">
          <cell r="C168" t="str">
            <v>Bell, Rex ES</v>
          </cell>
        </row>
        <row r="169">
          <cell r="C169" t="str">
            <v>Mendoza, John F ES</v>
          </cell>
        </row>
        <row r="170">
          <cell r="C170" t="str">
            <v>Taylor, Robert L ES</v>
          </cell>
        </row>
        <row r="171">
          <cell r="C171" t="str">
            <v>Ward, Kitty McDonough ES</v>
          </cell>
        </row>
        <row r="172">
          <cell r="C172" t="str">
            <v>Kesterson, Lorna J ES</v>
          </cell>
          <cell r="O172">
            <v>236388</v>
          </cell>
        </row>
        <row r="173">
          <cell r="C173" t="str">
            <v>May, Ernest ES</v>
          </cell>
          <cell r="O173">
            <v>157592</v>
          </cell>
        </row>
        <row r="174">
          <cell r="C174" t="str">
            <v>Bryan, Roger M ES</v>
          </cell>
        </row>
        <row r="175">
          <cell r="C175" t="str">
            <v>McCaw, Gordon ES</v>
          </cell>
          <cell r="O175">
            <v>236388</v>
          </cell>
        </row>
        <row r="176">
          <cell r="C176" t="str">
            <v>Garehime, Edith ES</v>
          </cell>
        </row>
        <row r="177">
          <cell r="C177" t="str">
            <v>Gilbert, CVT ES</v>
          </cell>
        </row>
        <row r="178">
          <cell r="C178" t="str">
            <v>Mack, Nate ES</v>
          </cell>
        </row>
        <row r="179">
          <cell r="C179" t="str">
            <v>Scherkenbach, William &amp; Mary ES</v>
          </cell>
        </row>
        <row r="180">
          <cell r="C180" t="str">
            <v>Schorr, Steve ES</v>
          </cell>
        </row>
        <row r="181">
          <cell r="C181" t="str">
            <v>Thompson, Sandra L ES</v>
          </cell>
        </row>
        <row r="182">
          <cell r="C182" t="str">
            <v>Deskin, Ruthe ES</v>
          </cell>
        </row>
        <row r="183">
          <cell r="C183" t="str">
            <v>Lummis, William ES</v>
          </cell>
        </row>
        <row r="184">
          <cell r="C184" t="str">
            <v>McDoniel, Estes M ES</v>
          </cell>
          <cell r="O184">
            <v>78796</v>
          </cell>
        </row>
        <row r="185">
          <cell r="C185" t="str">
            <v>Neal, Joseph M ES</v>
          </cell>
        </row>
        <row r="186">
          <cell r="C186" t="str">
            <v>Wright, William V ES</v>
          </cell>
        </row>
        <row r="187">
          <cell r="C187" t="str">
            <v>Ferron, William E ES</v>
          </cell>
        </row>
        <row r="188">
          <cell r="C188" t="str">
            <v>Mackey, Jo ES</v>
          </cell>
        </row>
        <row r="189">
          <cell r="C189" t="str">
            <v>Ober, D'Vorre &amp; Hal ES</v>
          </cell>
        </row>
        <row r="190">
          <cell r="C190" t="str">
            <v>Bilbray, James ES</v>
          </cell>
        </row>
        <row r="191">
          <cell r="C191" t="str">
            <v>O Roarke, Thomas ES</v>
          </cell>
          <cell r="O191">
            <v>236388</v>
          </cell>
        </row>
        <row r="192">
          <cell r="C192" t="str">
            <v>Cartwright, Roberta C ES</v>
          </cell>
        </row>
        <row r="193">
          <cell r="C193" t="str">
            <v>Piggott Academy ES</v>
          </cell>
          <cell r="O193">
            <v>236388</v>
          </cell>
        </row>
        <row r="194">
          <cell r="C194" t="str">
            <v>Rhodes, Betsy ES</v>
          </cell>
          <cell r="O194">
            <v>315184</v>
          </cell>
        </row>
        <row r="195">
          <cell r="C195" t="str">
            <v>Cox, David M ES</v>
          </cell>
        </row>
        <row r="196">
          <cell r="C196" t="str">
            <v>Forbuss, Robert L ES</v>
          </cell>
        </row>
        <row r="197">
          <cell r="C197" t="str">
            <v>Roundy, Dr C Owen ES</v>
          </cell>
        </row>
        <row r="198">
          <cell r="C198" t="str">
            <v>Rowe, Lewis E ES</v>
          </cell>
          <cell r="O198">
            <v>236388</v>
          </cell>
        </row>
        <row r="199">
          <cell r="C199" t="str">
            <v>Darnell, Marshall C ES</v>
          </cell>
        </row>
        <row r="200">
          <cell r="C200" t="str">
            <v>Simmons, Eva G ES</v>
          </cell>
          <cell r="O200">
            <v>315184</v>
          </cell>
        </row>
        <row r="201">
          <cell r="C201" t="str">
            <v>Blue Diamond ES</v>
          </cell>
        </row>
        <row r="202">
          <cell r="C202" t="str">
            <v>Stuckey, Evelyn ES</v>
          </cell>
        </row>
        <row r="203">
          <cell r="C203" t="str">
            <v>Bartlett, Selma F ES</v>
          </cell>
        </row>
        <row r="204">
          <cell r="C204" t="str">
            <v>Bendorf, Patricia A ES</v>
          </cell>
        </row>
        <row r="205">
          <cell r="C205" t="str">
            <v>Smith, Helen M ES</v>
          </cell>
          <cell r="O205">
            <v>78796</v>
          </cell>
        </row>
        <row r="206">
          <cell r="C206" t="str">
            <v>Heckethorn, Howard E ES</v>
          </cell>
        </row>
        <row r="207">
          <cell r="C207" t="str">
            <v>Hinman, Edna F ES</v>
          </cell>
        </row>
        <row r="208">
          <cell r="C208" t="str">
            <v>Lamping, Frank ES</v>
          </cell>
        </row>
        <row r="209">
          <cell r="C209" t="str">
            <v>Staton, Ethel W ES</v>
          </cell>
          <cell r="O209">
            <v>157592</v>
          </cell>
        </row>
        <row r="210">
          <cell r="C210" t="str">
            <v>Givens, Linda Rankin ES</v>
          </cell>
        </row>
        <row r="211">
          <cell r="C211" t="str">
            <v>Steele, Judith D ES</v>
          </cell>
          <cell r="O211">
            <v>393980</v>
          </cell>
        </row>
        <row r="212">
          <cell r="C212" t="str">
            <v>Rogers, Lucille S ES</v>
          </cell>
        </row>
        <row r="213">
          <cell r="C213" t="str">
            <v>Sunrise Acres ES</v>
          </cell>
          <cell r="O213">
            <v>236388</v>
          </cell>
        </row>
        <row r="214">
          <cell r="C214" t="str">
            <v>Taylor, Glen C ES</v>
          </cell>
          <cell r="O214">
            <v>236388</v>
          </cell>
        </row>
        <row r="215">
          <cell r="C215" t="str">
            <v>Thiriot, Joseph E ES</v>
          </cell>
          <cell r="O215">
            <v>78796</v>
          </cell>
        </row>
        <row r="216">
          <cell r="C216" t="str">
            <v>Dooley, John ES</v>
          </cell>
        </row>
        <row r="217">
          <cell r="C217" t="str">
            <v>Morrow, Sue H ES</v>
          </cell>
        </row>
        <row r="218">
          <cell r="C218" t="str">
            <v>Twitchell, Neil C ES</v>
          </cell>
          <cell r="O218">
            <v>236388</v>
          </cell>
        </row>
        <row r="219">
          <cell r="C219" t="str">
            <v>Vanderburg, John ES</v>
          </cell>
          <cell r="O219">
            <v>78796</v>
          </cell>
        </row>
        <row r="220">
          <cell r="C220" t="str">
            <v>Triggs, Vincent L ES</v>
          </cell>
        </row>
        <row r="221">
          <cell r="C221" t="str">
            <v>Hoggard, Mabel ES</v>
          </cell>
        </row>
        <row r="222">
          <cell r="C222" t="str">
            <v>Wallin, Shirley &amp; Bill ES</v>
          </cell>
          <cell r="O222">
            <v>236388</v>
          </cell>
        </row>
        <row r="223">
          <cell r="C223" t="str">
            <v>Sewell, C T ES</v>
          </cell>
        </row>
        <row r="224">
          <cell r="C224" t="str">
            <v>Wolff, Elise L ES</v>
          </cell>
          <cell r="O224">
            <v>236388</v>
          </cell>
        </row>
      </sheetData>
      <sheetData sheetId="5">
        <row r="8">
          <cell r="C8" t="str">
            <v>School Name</v>
          </cell>
        </row>
        <row r="12">
          <cell r="C12" t="str">
            <v>Reid, Harry ES</v>
          </cell>
        </row>
        <row r="13">
          <cell r="C13" t="str">
            <v>Kelly, Matt ES</v>
          </cell>
        </row>
        <row r="14">
          <cell r="C14" t="str">
            <v>Cambeiro, Arturo ES</v>
          </cell>
        </row>
        <row r="15">
          <cell r="C15" t="str">
            <v>Fitzgerald, H P ES</v>
          </cell>
        </row>
        <row r="16">
          <cell r="C16" t="str">
            <v>Lowman, Mary &amp; Zel ES</v>
          </cell>
        </row>
        <row r="17">
          <cell r="C17" t="str">
            <v>Petersen, Dean ES</v>
          </cell>
        </row>
        <row r="18">
          <cell r="C18" t="str">
            <v>Williams, Tom ES</v>
          </cell>
        </row>
        <row r="19">
          <cell r="C19" t="str">
            <v>Priest, Richard C ES</v>
          </cell>
        </row>
        <row r="20">
          <cell r="C20" t="str">
            <v>Lundy, Earl B ES</v>
          </cell>
        </row>
        <row r="21">
          <cell r="C21" t="str">
            <v>Indian Springs ES</v>
          </cell>
        </row>
        <row r="22">
          <cell r="C22" t="str">
            <v>Batterman, Kathy L ES</v>
          </cell>
          <cell r="N22">
            <v>236388</v>
          </cell>
        </row>
        <row r="23">
          <cell r="C23" t="str">
            <v>Bennett, William G ES</v>
          </cell>
        </row>
        <row r="24">
          <cell r="C24" t="str">
            <v>Fyfe, Ruth ES</v>
          </cell>
        </row>
        <row r="25">
          <cell r="C25" t="str">
            <v>Earl, Ira J ES</v>
          </cell>
        </row>
        <row r="26">
          <cell r="C26" t="str">
            <v>Gragson, Oran K ES</v>
          </cell>
        </row>
        <row r="27">
          <cell r="C27" t="str">
            <v>Hollingsworth, Howard ES</v>
          </cell>
        </row>
        <row r="28">
          <cell r="C28" t="str">
            <v>Jeffers, Jay W ES</v>
          </cell>
        </row>
        <row r="29">
          <cell r="C29" t="str">
            <v>Parson, Claude &amp; Stella ES</v>
          </cell>
        </row>
        <row r="30">
          <cell r="C30" t="str">
            <v>Pittman, Vail ES</v>
          </cell>
        </row>
        <row r="31">
          <cell r="C31" t="str">
            <v>Smalley, James E &amp; A Rae ES</v>
          </cell>
        </row>
        <row r="32">
          <cell r="C32" t="str">
            <v>Vegas Verdes ES</v>
          </cell>
        </row>
        <row r="33">
          <cell r="C33" t="str">
            <v>Williams, Wendell ES</v>
          </cell>
        </row>
        <row r="34">
          <cell r="C34" t="str">
            <v>Wolfe, Eva ES</v>
          </cell>
        </row>
        <row r="35">
          <cell r="C35" t="str">
            <v>Carl, Kay ES</v>
          </cell>
        </row>
        <row r="36">
          <cell r="C36" t="str">
            <v>Fong, Wing and Lilly ES</v>
          </cell>
        </row>
        <row r="37">
          <cell r="C37" t="str">
            <v>Galloway, Fay ES</v>
          </cell>
        </row>
        <row r="38">
          <cell r="C38" t="str">
            <v>Harris, George E ES</v>
          </cell>
        </row>
        <row r="39">
          <cell r="C39" t="str">
            <v>Long, Walter V ES</v>
          </cell>
        </row>
        <row r="40">
          <cell r="C40" t="str">
            <v>Bonner, John W ES</v>
          </cell>
          <cell r="N40">
            <v>157592</v>
          </cell>
        </row>
        <row r="41">
          <cell r="C41" t="str">
            <v>Snyder, William E ES</v>
          </cell>
        </row>
        <row r="42">
          <cell r="C42" t="str">
            <v>Bozarth, Henry &amp; Evelyn ES</v>
          </cell>
          <cell r="N42">
            <v>157592</v>
          </cell>
        </row>
        <row r="43">
          <cell r="C43" t="str">
            <v>Thorpe, Jim ES</v>
          </cell>
        </row>
        <row r="44">
          <cell r="C44" t="str">
            <v>Whitney ES</v>
          </cell>
        </row>
        <row r="45">
          <cell r="C45" t="str">
            <v>Bunker, Berkeley L ES</v>
          </cell>
        </row>
        <row r="46">
          <cell r="C46" t="str">
            <v>Cortez, Manuel J ES</v>
          </cell>
        </row>
        <row r="47">
          <cell r="C47" t="str">
            <v>Craig, Lois ES</v>
          </cell>
        </row>
        <row r="48">
          <cell r="C48" t="str">
            <v>Hickey, Liliam Lujan ES</v>
          </cell>
        </row>
        <row r="49">
          <cell r="C49" t="str">
            <v>Bracken, Walter ES</v>
          </cell>
          <cell r="N49">
            <v>157592</v>
          </cell>
        </row>
        <row r="50">
          <cell r="C50" t="str">
            <v>Lake, Robert E ES</v>
          </cell>
        </row>
        <row r="51">
          <cell r="C51" t="str">
            <v>Manch, J E ES</v>
          </cell>
        </row>
        <row r="52">
          <cell r="C52" t="str">
            <v>Perkins, Dr Claude G ES</v>
          </cell>
        </row>
        <row r="53">
          <cell r="C53" t="str">
            <v>Red Rock ES</v>
          </cell>
        </row>
        <row r="54">
          <cell r="C54" t="str">
            <v>Scott, Jesse D ES</v>
          </cell>
        </row>
        <row r="55">
          <cell r="C55" t="str">
            <v>Stanford ES</v>
          </cell>
        </row>
        <row r="56">
          <cell r="C56" t="str">
            <v>Tate, Myrtle ES</v>
          </cell>
        </row>
        <row r="57">
          <cell r="C57" t="str">
            <v>Warren, Rose ES</v>
          </cell>
        </row>
        <row r="58">
          <cell r="C58" t="str">
            <v>Dearing, Laura ES</v>
          </cell>
        </row>
        <row r="59">
          <cell r="C59" t="str">
            <v>Edwards, Elbert ES</v>
          </cell>
        </row>
        <row r="60">
          <cell r="C60" t="str">
            <v>McCall, Quannah ES</v>
          </cell>
        </row>
        <row r="61">
          <cell r="C61" t="str">
            <v>McWilliams, J T ES</v>
          </cell>
        </row>
        <row r="62">
          <cell r="C62" t="str">
            <v>Paradise Prof Dev ES</v>
          </cell>
        </row>
        <row r="63">
          <cell r="C63" t="str">
            <v>Smith, Hal ES</v>
          </cell>
        </row>
        <row r="64">
          <cell r="C64" t="str">
            <v>Squires, C P ES</v>
          </cell>
        </row>
        <row r="65">
          <cell r="C65" t="str">
            <v>Tobler, R E ES</v>
          </cell>
        </row>
        <row r="66">
          <cell r="C66" t="str">
            <v>West Prep ES</v>
          </cell>
        </row>
        <row r="67">
          <cell r="C67" t="str">
            <v>Booker, Kermit R Sr ES</v>
          </cell>
        </row>
        <row r="68">
          <cell r="C68" t="str">
            <v>Mountain View ES</v>
          </cell>
        </row>
        <row r="69">
          <cell r="C69" t="str">
            <v>Reed, Doris M ES</v>
          </cell>
        </row>
        <row r="70">
          <cell r="C70" t="str">
            <v>Rundle, Richard ES</v>
          </cell>
        </row>
        <row r="71">
          <cell r="C71" t="str">
            <v>Thomas, Ruby S ES</v>
          </cell>
        </row>
        <row r="72">
          <cell r="C72" t="str">
            <v>Woolley, Gwendolyn ES</v>
          </cell>
        </row>
        <row r="73">
          <cell r="C73" t="str">
            <v>Diaz, Ruben P ES</v>
          </cell>
        </row>
        <row r="74">
          <cell r="C74" t="str">
            <v>Herr, Helen ES</v>
          </cell>
        </row>
        <row r="75">
          <cell r="C75" t="str">
            <v>Lunt, Robert ES</v>
          </cell>
        </row>
        <row r="76">
          <cell r="C76" t="str">
            <v>Treem, Harriet ES</v>
          </cell>
        </row>
        <row r="77">
          <cell r="C77" t="str">
            <v>Wynn, Elaine ES</v>
          </cell>
        </row>
        <row r="78">
          <cell r="C78" t="str">
            <v>Moore, William K ES</v>
          </cell>
        </row>
        <row r="79">
          <cell r="C79" t="str">
            <v>Perkins, Ute ES</v>
          </cell>
        </row>
        <row r="80">
          <cell r="C80" t="str">
            <v>Elizondo, Raul P ES</v>
          </cell>
        </row>
        <row r="81">
          <cell r="C81" t="str">
            <v>King, Martha P ES</v>
          </cell>
        </row>
        <row r="82">
          <cell r="C82" t="str">
            <v>Sandy Valley ES</v>
          </cell>
        </row>
        <row r="83">
          <cell r="C83" t="str">
            <v>Adcock, O K ES</v>
          </cell>
        </row>
        <row r="84">
          <cell r="C84" t="str">
            <v>Beatty, John R ES</v>
          </cell>
        </row>
        <row r="85">
          <cell r="C85" t="str">
            <v>Bowler, Grant ES</v>
          </cell>
        </row>
        <row r="86">
          <cell r="C86" t="str">
            <v>Derfelt, Herbert A ES</v>
          </cell>
        </row>
        <row r="87">
          <cell r="C87" t="str">
            <v>Brookman, Eileen B ES</v>
          </cell>
          <cell r="N87">
            <v>157592</v>
          </cell>
        </row>
        <row r="88">
          <cell r="C88" t="str">
            <v>Gray, R Guild ES</v>
          </cell>
        </row>
        <row r="89">
          <cell r="C89" t="str">
            <v>Kahre, Marc ES</v>
          </cell>
        </row>
        <row r="90">
          <cell r="C90" t="str">
            <v>Ward, Gene ES</v>
          </cell>
        </row>
        <row r="91">
          <cell r="C91" t="str">
            <v>Ward, Kitty McDonough ES</v>
          </cell>
        </row>
        <row r="92">
          <cell r="C92" t="str">
            <v>Bowler, Joseph L ES</v>
          </cell>
        </row>
        <row r="93">
          <cell r="C93" t="str">
            <v>Bryan, Richard H ES</v>
          </cell>
        </row>
        <row r="94">
          <cell r="C94" t="str">
            <v>Cahlan, Marion ES</v>
          </cell>
          <cell r="N94">
            <v>0</v>
          </cell>
        </row>
        <row r="95">
          <cell r="C95" t="str">
            <v>Crestwood ES</v>
          </cell>
        </row>
        <row r="96">
          <cell r="C96" t="str">
            <v>Eisenberg, Dorothy ES</v>
          </cell>
        </row>
        <row r="97">
          <cell r="C97" t="str">
            <v>Conners, Eileen ES</v>
          </cell>
          <cell r="N97">
            <v>157592</v>
          </cell>
        </row>
        <row r="98">
          <cell r="C98" t="str">
            <v>Harmon, Harley ES</v>
          </cell>
        </row>
        <row r="99">
          <cell r="C99" t="str">
            <v>Tomiyasu, Bill Y ES</v>
          </cell>
        </row>
        <row r="100">
          <cell r="C100" t="str">
            <v>Twin Lakes ES</v>
          </cell>
        </row>
        <row r="101">
          <cell r="C101" t="str">
            <v>Carson, Kit ES</v>
          </cell>
        </row>
        <row r="102">
          <cell r="C102" t="str">
            <v>Culley, Paul E ES</v>
          </cell>
        </row>
        <row r="103">
          <cell r="C103" t="str">
            <v>Decker, C H ES</v>
          </cell>
        </row>
        <row r="104">
          <cell r="C104" t="str">
            <v>Dickens, D L Dusty ES</v>
          </cell>
          <cell r="N104">
            <v>236388</v>
          </cell>
        </row>
        <row r="105">
          <cell r="C105" t="str">
            <v>Dondero, Harvey N ES</v>
          </cell>
        </row>
        <row r="106">
          <cell r="C106" t="str">
            <v>Diskin, P A ES</v>
          </cell>
          <cell r="N106">
            <v>236388</v>
          </cell>
        </row>
        <row r="107">
          <cell r="C107" t="str">
            <v>Kim, Frank ES</v>
          </cell>
        </row>
        <row r="108">
          <cell r="C108" t="str">
            <v>Fine, Mark L ES</v>
          </cell>
          <cell r="N108">
            <v>157592</v>
          </cell>
        </row>
        <row r="109">
          <cell r="C109" t="str">
            <v>Tartan, John ES</v>
          </cell>
        </row>
        <row r="110">
          <cell r="C110" t="str">
            <v>Virgin Valley ES</v>
          </cell>
        </row>
        <row r="111">
          <cell r="C111" t="str">
            <v>Walker, J Marlan Int'l School ES</v>
          </cell>
        </row>
        <row r="112">
          <cell r="C112" t="str">
            <v>Wilhelm, Elizabeth ES</v>
          </cell>
        </row>
        <row r="113">
          <cell r="C113" t="str">
            <v>Adams, Kirk ES</v>
          </cell>
        </row>
        <row r="114">
          <cell r="C114" t="str">
            <v>Antonello, Lee ES</v>
          </cell>
        </row>
        <row r="115">
          <cell r="C115" t="str">
            <v>Christensen, M J ES</v>
          </cell>
        </row>
        <row r="116">
          <cell r="C116" t="str">
            <v>Detwiler, Ollie ES</v>
          </cell>
        </row>
        <row r="117">
          <cell r="C117" t="str">
            <v>Duncan, Ruby ES</v>
          </cell>
        </row>
        <row r="118">
          <cell r="C118" t="str">
            <v>French, Doris ES</v>
          </cell>
          <cell r="N118">
            <v>236388</v>
          </cell>
        </row>
        <row r="119">
          <cell r="C119" t="str">
            <v>Frias, Charles &amp; Phyllis ES</v>
          </cell>
          <cell r="N119">
            <v>0</v>
          </cell>
        </row>
        <row r="120">
          <cell r="C120" t="str">
            <v>Gehring, Roger ES</v>
          </cell>
          <cell r="N120">
            <v>78796</v>
          </cell>
        </row>
        <row r="121">
          <cell r="C121" t="str">
            <v>Gibson, James ES</v>
          </cell>
          <cell r="N121">
            <v>0</v>
          </cell>
        </row>
        <row r="122">
          <cell r="C122" t="str">
            <v>Ronnow, C C ES</v>
          </cell>
        </row>
        <row r="123">
          <cell r="C123" t="str">
            <v>Tarr, Sheila R ES</v>
          </cell>
        </row>
        <row r="124">
          <cell r="C124" t="str">
            <v>Taylor, Robert L ES</v>
          </cell>
        </row>
        <row r="125">
          <cell r="C125" t="str">
            <v>Wasden, Howard ES</v>
          </cell>
        </row>
        <row r="126">
          <cell r="C126" t="str">
            <v>Watson, Fredric W ES</v>
          </cell>
        </row>
        <row r="127">
          <cell r="C127" t="str">
            <v>Wengert, Cyril ES</v>
          </cell>
        </row>
        <row r="128">
          <cell r="C128" t="str">
            <v>Allen, Dean LaMar ES</v>
          </cell>
        </row>
        <row r="129">
          <cell r="C129" t="str">
            <v>Beckley, Will ES</v>
          </cell>
        </row>
        <row r="130">
          <cell r="C130" t="str">
            <v>Cox, Clyde C ES</v>
          </cell>
        </row>
        <row r="131">
          <cell r="C131" t="str">
            <v>Cozine, Steve ES</v>
          </cell>
        </row>
        <row r="132">
          <cell r="C132" t="str">
            <v>Cunningham, Cynthia ES</v>
          </cell>
        </row>
        <row r="133">
          <cell r="C133" t="str">
            <v>Earl, Marion B ES</v>
          </cell>
        </row>
        <row r="134">
          <cell r="C134" t="str">
            <v>Goynes, Theron H &amp; Naomi D ES</v>
          </cell>
        </row>
        <row r="135">
          <cell r="C135" t="str">
            <v>Griffith, E W ES</v>
          </cell>
        </row>
        <row r="136">
          <cell r="C136" t="str">
            <v>Hancock, Doris ES</v>
          </cell>
        </row>
        <row r="137">
          <cell r="C137" t="str">
            <v>Hayes, Keith C &amp; Karen W ES</v>
          </cell>
        </row>
        <row r="138">
          <cell r="C138" t="str">
            <v>Hewetson, Halle ES</v>
          </cell>
        </row>
        <row r="139">
          <cell r="C139" t="str">
            <v>Hill, Charlotte ES</v>
          </cell>
        </row>
        <row r="140">
          <cell r="C140" t="str">
            <v>Jacobson, Walter ES</v>
          </cell>
        </row>
        <row r="141">
          <cell r="C141" t="str">
            <v>Goolsby, Judy &amp; John L ES</v>
          </cell>
          <cell r="N141">
            <v>78796</v>
          </cell>
        </row>
        <row r="142">
          <cell r="C142" t="str">
            <v>Katz, Edythe &amp; Lloyd ES</v>
          </cell>
        </row>
        <row r="143">
          <cell r="C143" t="str">
            <v>King Jr , Martin Luther ES</v>
          </cell>
        </row>
        <row r="144">
          <cell r="C144" t="str">
            <v>Mendoza, John F ES</v>
          </cell>
        </row>
        <row r="145">
          <cell r="C145" t="str">
            <v>Newton, Ulis ES</v>
          </cell>
        </row>
        <row r="146">
          <cell r="C146" t="str">
            <v>Ries, Aldeane Comito ES</v>
          </cell>
        </row>
        <row r="147">
          <cell r="C147" t="str">
            <v>Ronzone, Bertha ES</v>
          </cell>
        </row>
        <row r="148">
          <cell r="C148" t="str">
            <v>Tanaka, Wayne N ES</v>
          </cell>
        </row>
        <row r="149">
          <cell r="C149" t="str">
            <v>Herron, Fay ES</v>
          </cell>
          <cell r="N149">
            <v>78796</v>
          </cell>
        </row>
        <row r="150">
          <cell r="C150" t="str">
            <v>Ullom, J M ES</v>
          </cell>
        </row>
        <row r="151">
          <cell r="C151" t="str">
            <v>Wiener, Jr , Louis ES</v>
          </cell>
        </row>
        <row r="152">
          <cell r="C152" t="str">
            <v>Bruner, Lucile ES</v>
          </cell>
        </row>
        <row r="153">
          <cell r="C153" t="str">
            <v>Dailey, Jack ES</v>
          </cell>
        </row>
        <row r="154">
          <cell r="C154" t="str">
            <v>Keller, Charlotte &amp; Jerry ES</v>
          </cell>
        </row>
        <row r="155">
          <cell r="C155" t="str">
            <v>Martinez, Reynaldo ES</v>
          </cell>
        </row>
        <row r="156">
          <cell r="C156" t="str">
            <v>McMillan, James B ES</v>
          </cell>
        </row>
        <row r="157">
          <cell r="C157" t="str">
            <v>Park, John S ES</v>
          </cell>
        </row>
        <row r="158">
          <cell r="C158" t="str">
            <v>Roberts, Aggie ES</v>
          </cell>
        </row>
        <row r="159">
          <cell r="C159" t="str">
            <v>Alamo, Tony ES</v>
          </cell>
        </row>
        <row r="160">
          <cell r="C160" t="str">
            <v>Bailey, Sister Robert Joseph ES</v>
          </cell>
        </row>
        <row r="161">
          <cell r="C161" t="str">
            <v>Bell, Rex ES</v>
          </cell>
        </row>
        <row r="162">
          <cell r="C162" t="str">
            <v>Hummel, John R ES</v>
          </cell>
          <cell r="N162">
            <v>315184</v>
          </cell>
        </row>
        <row r="163">
          <cell r="C163" t="str">
            <v>Goldfarb, Daniel ES</v>
          </cell>
        </row>
        <row r="164">
          <cell r="C164" t="str">
            <v>Lincoln ES</v>
          </cell>
        </row>
        <row r="165">
          <cell r="C165" t="str">
            <v>Lynch, Ann ES</v>
          </cell>
        </row>
        <row r="166">
          <cell r="C166" t="str">
            <v>Miller, Sandy Searles ES</v>
          </cell>
        </row>
        <row r="167">
          <cell r="C167" t="str">
            <v>Bass, John C ES</v>
          </cell>
        </row>
        <row r="168">
          <cell r="C168" t="str">
            <v>Jydstrup, Helen ES</v>
          </cell>
          <cell r="N168">
            <v>236388</v>
          </cell>
        </row>
        <row r="169">
          <cell r="C169" t="str">
            <v>Guy, Addeliar ES</v>
          </cell>
        </row>
        <row r="170">
          <cell r="C170" t="str">
            <v>Hayden, Don E ES</v>
          </cell>
        </row>
        <row r="171">
          <cell r="C171" t="str">
            <v>Iverson, Mervin ES</v>
          </cell>
        </row>
        <row r="172">
          <cell r="C172" t="str">
            <v>Kesterson, Lorna J ES</v>
          </cell>
          <cell r="N172">
            <v>157592</v>
          </cell>
        </row>
        <row r="173">
          <cell r="C173" t="str">
            <v>Reedom, Carolyn S ES</v>
          </cell>
        </row>
        <row r="174">
          <cell r="C174" t="str">
            <v>Deskin, Ruthe ES</v>
          </cell>
        </row>
        <row r="175">
          <cell r="C175" t="str">
            <v>Bryan, Roger M ES</v>
          </cell>
        </row>
        <row r="176">
          <cell r="C176" t="str">
            <v>May, Ernest ES</v>
          </cell>
          <cell r="N176">
            <v>157592</v>
          </cell>
        </row>
        <row r="177">
          <cell r="C177" t="str">
            <v>Thompson, Sandra L ES</v>
          </cell>
        </row>
        <row r="178">
          <cell r="C178" t="str">
            <v>Bilbray, James ES</v>
          </cell>
        </row>
        <row r="179">
          <cell r="C179" t="str">
            <v>McCaw, Gordon ES</v>
          </cell>
          <cell r="N179">
            <v>236388</v>
          </cell>
        </row>
        <row r="180">
          <cell r="C180" t="str">
            <v>Gilbert, CVT ES</v>
          </cell>
        </row>
        <row r="181">
          <cell r="C181" t="str">
            <v>Ober, D'Vorre &amp; Hal ES</v>
          </cell>
        </row>
        <row r="182">
          <cell r="C182" t="str">
            <v>Wright, William V ES</v>
          </cell>
        </row>
        <row r="183">
          <cell r="C183" t="str">
            <v>Cartwright, Roberta C ES</v>
          </cell>
        </row>
        <row r="184">
          <cell r="C184" t="str">
            <v>Ferron, William E ES</v>
          </cell>
        </row>
        <row r="185">
          <cell r="C185" t="str">
            <v>Garehime, Edith ES</v>
          </cell>
        </row>
        <row r="186">
          <cell r="C186" t="str">
            <v>McDoniel, Estes M ES</v>
          </cell>
          <cell r="N186">
            <v>236388</v>
          </cell>
        </row>
        <row r="187">
          <cell r="C187" t="str">
            <v>O Roarke, Thomas ES</v>
          </cell>
          <cell r="N187">
            <v>236388</v>
          </cell>
        </row>
        <row r="188">
          <cell r="C188" t="str">
            <v>Cox, David M ES</v>
          </cell>
        </row>
        <row r="189">
          <cell r="C189" t="str">
            <v>Piggott Academy ES</v>
          </cell>
          <cell r="N189">
            <v>78796</v>
          </cell>
        </row>
        <row r="190">
          <cell r="C190" t="str">
            <v>Rhodes, Betsy ES</v>
          </cell>
          <cell r="N190">
            <v>393980</v>
          </cell>
        </row>
        <row r="191">
          <cell r="C191" t="str">
            <v>Mackey, Jo ES</v>
          </cell>
        </row>
        <row r="192">
          <cell r="C192" t="str">
            <v>Roundy, Dr C Owen ES</v>
          </cell>
        </row>
        <row r="193">
          <cell r="C193" t="str">
            <v>Rowe, Lewis E ES</v>
          </cell>
          <cell r="N193">
            <v>236388</v>
          </cell>
        </row>
        <row r="194">
          <cell r="C194" t="str">
            <v>Simmons, Eva G ES</v>
          </cell>
          <cell r="N194">
            <v>393980</v>
          </cell>
        </row>
        <row r="195">
          <cell r="C195" t="str">
            <v>Forbuss, Robert L ES</v>
          </cell>
        </row>
        <row r="196">
          <cell r="C196" t="str">
            <v>Neal, Joseph M ES</v>
          </cell>
        </row>
        <row r="197">
          <cell r="C197" t="str">
            <v>Darnell, Marshall C ES</v>
          </cell>
        </row>
        <row r="198">
          <cell r="C198" t="str">
            <v>Mack, Nate ES</v>
          </cell>
        </row>
        <row r="199">
          <cell r="C199" t="str">
            <v>Scherkenbach, William &amp; Mary ES</v>
          </cell>
        </row>
        <row r="200">
          <cell r="C200" t="str">
            <v>Lummis, William ES</v>
          </cell>
        </row>
        <row r="201">
          <cell r="C201" t="str">
            <v>Schorr, Steve ES</v>
          </cell>
        </row>
        <row r="202">
          <cell r="C202" t="str">
            <v>Blue Diamond ES</v>
          </cell>
        </row>
        <row r="203">
          <cell r="C203" t="str">
            <v>Dooley, John ES</v>
          </cell>
        </row>
        <row r="204">
          <cell r="C204" t="str">
            <v>Morrow, Sue H ES</v>
          </cell>
        </row>
        <row r="205">
          <cell r="C205" t="str">
            <v>Smith, Helen M ES</v>
          </cell>
          <cell r="N205">
            <v>0</v>
          </cell>
        </row>
        <row r="206">
          <cell r="C206" t="str">
            <v>Staton, Ethel W ES</v>
          </cell>
          <cell r="N206">
            <v>78796</v>
          </cell>
        </row>
        <row r="207">
          <cell r="C207" t="str">
            <v>Steele, Judith D ES</v>
          </cell>
          <cell r="N207">
            <v>393980</v>
          </cell>
        </row>
        <row r="208">
          <cell r="C208" t="str">
            <v>Heckethorn, Howard E ES</v>
          </cell>
        </row>
        <row r="209">
          <cell r="C209" t="str">
            <v>Sunrise Acres ES</v>
          </cell>
          <cell r="N209">
            <v>236388</v>
          </cell>
        </row>
        <row r="210">
          <cell r="C210" t="str">
            <v>Triggs, Vincent L ES</v>
          </cell>
        </row>
        <row r="211">
          <cell r="C211" t="str">
            <v>Taylor, Glen C ES</v>
          </cell>
          <cell r="N211">
            <v>236388</v>
          </cell>
        </row>
        <row r="212">
          <cell r="C212" t="str">
            <v>Bartlett, Selma F ES</v>
          </cell>
        </row>
        <row r="213">
          <cell r="C213" t="str">
            <v>Thiriot, Joseph E ES</v>
          </cell>
          <cell r="N213">
            <v>157592</v>
          </cell>
        </row>
        <row r="214">
          <cell r="C214" t="str">
            <v>Hinman, Edna F ES</v>
          </cell>
        </row>
        <row r="215">
          <cell r="C215" t="str">
            <v>Twitchell, Neil C ES</v>
          </cell>
          <cell r="N215">
            <v>157592</v>
          </cell>
        </row>
        <row r="216">
          <cell r="C216" t="str">
            <v>Sewell, C T ES</v>
          </cell>
        </row>
        <row r="217">
          <cell r="C217" t="str">
            <v>Stuckey, Evelyn ES</v>
          </cell>
        </row>
        <row r="218">
          <cell r="C218" t="str">
            <v>Vanderburg, John ES</v>
          </cell>
          <cell r="N218">
            <v>157592</v>
          </cell>
        </row>
        <row r="219">
          <cell r="C219" t="str">
            <v>Bendorf, Patricia A ES</v>
          </cell>
        </row>
        <row r="220">
          <cell r="C220" t="str">
            <v>Lamping, Frank ES</v>
          </cell>
        </row>
        <row r="221">
          <cell r="C221" t="str">
            <v>Rogers, Lucille S ES</v>
          </cell>
        </row>
        <row r="222">
          <cell r="C222" t="str">
            <v>Wallin, Shirley &amp; Bill ES</v>
          </cell>
          <cell r="N222">
            <v>78796</v>
          </cell>
        </row>
        <row r="223">
          <cell r="C223" t="str">
            <v>Givens, Linda Rankin ES</v>
          </cell>
        </row>
        <row r="224">
          <cell r="C224" t="str">
            <v>Hoggard, Mabel ES</v>
          </cell>
        </row>
        <row r="225">
          <cell r="C225" t="str">
            <v>Wolff, Elise L ES</v>
          </cell>
          <cell r="N225">
            <v>157592</v>
          </cell>
        </row>
      </sheetData>
      <sheetData sheetId="6" refreshError="1"/>
    </sheetDataSet>
  </externalBook>
</externalLink>
</file>

<file path=xl/tables/table1.xml><?xml version="1.0" encoding="utf-8"?>
<table xmlns="http://schemas.openxmlformats.org/spreadsheetml/2006/main" id="1" name="Table1" displayName="Table1" ref="A1:AM806" totalsRowShown="0" headerRowDxfId="4">
  <autoFilter ref="A1:AM806"/>
  <sortState ref="A2:AN328">
    <sortCondition ref="E1:E806"/>
  </sortState>
  <tableColumns count="39">
    <tableColumn id="1" name="Year"/>
    <tableColumn id="2" name="District Code"/>
    <tableColumn id="3" name="District Name"/>
    <tableColumn id="4" name="NSPF School Code"/>
    <tableColumn id="5" name="School Name"/>
    <tableColumn id="6" name="School Type"/>
    <tableColumn id="7" name="Title I Status"/>
    <tableColumn id="8" name="% Proficient ELA"/>
    <tableColumn id="9" name="% Proficient Math"/>
    <tableColumn id="10" name="% Proficient Science"/>
    <tableColumn id="11" name="95% Participation Met Mathematics"/>
    <tableColumn id="12" name="95% Participation Met ELA"/>
    <tableColumn id="13" name="Participation Warning"/>
    <tableColumn id="14" name="Participation Penalty"/>
    <tableColumn id="15" name="Continuing Participation Penalty"/>
    <tableColumn id="16" name="% Meeting AGP ELA"/>
    <tableColumn id="17" name="% Meeting AGP Math"/>
    <tableColumn id="18" name="% Meeting AGP EL"/>
    <tableColumn id="19" name="NAC 389.445 Credit Requirements (8th Grade)"/>
    <tableColumn id="20" name="9th Grade Credit Sufficiency"/>
    <tableColumn id="21" name="CCR Participation"/>
    <tableColumn id="22" name="CCR Completion"/>
    <tableColumn id="23" name="Advanced Diploma"/>
    <tableColumn id="24" name="4-Year Graduation Rate"/>
    <tableColumn id="25" name="5-Year Graduation Rate"/>
    <tableColumn id="26" name="Chronic Absenteeism"/>
    <tableColumn id="27" name="Total Index Score"/>
    <tableColumn id="28" name="Star Rating"/>
    <tableColumn id="29" name="Rising Star"/>
    <tableColumn id="30" name="Shining Star"/>
    <tableColumn id="31" name="Victory"/>
    <tableColumn id="32" name="Zoom"/>
    <tableColumn id="33" name="SB178 Funded"/>
    <tableColumn id="34" name="CSI"/>
    <tableColumn id="35" name="Yrs In Designation As CSI"/>
    <tableColumn id="36" name="TSI"/>
    <tableColumn id="37" name="Yrs In Designation As TSI"/>
    <tableColumn id="38" name="ATSI"/>
    <tableColumn id="39" name="Yrs In Designation As ATSI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I42"/>
  <sheetViews>
    <sheetView workbookViewId="0">
      <selection activeCell="I6" sqref="I6:I42"/>
    </sheetView>
  </sheetViews>
  <sheetFormatPr defaultRowHeight="12.75" x14ac:dyDescent="0.2"/>
  <cols>
    <col min="1" max="2" width="9.140625" style="56"/>
    <col min="3" max="3" width="24.85546875" style="56" bestFit="1" customWidth="1"/>
    <col min="4" max="6" width="9.140625" style="56"/>
    <col min="7" max="7" width="10.7109375" style="56" bestFit="1" customWidth="1"/>
    <col min="8" max="16384" width="9.140625" style="56"/>
  </cols>
  <sheetData>
    <row r="5" spans="2:9" x14ac:dyDescent="0.2">
      <c r="D5" s="56" t="s">
        <v>1018</v>
      </c>
      <c r="E5" s="56" t="s">
        <v>1019</v>
      </c>
      <c r="F5" s="56" t="s">
        <v>1020</v>
      </c>
    </row>
    <row r="6" spans="2:9" x14ac:dyDescent="0.2">
      <c r="B6" s="56">
        <v>404</v>
      </c>
      <c r="C6" s="56" t="s">
        <v>1021</v>
      </c>
      <c r="D6" s="57">
        <f>INDEX('[1]First Grade'!$O$7:$O$224,MATCH('Sheet1 (2)'!C6,'[1]First Grade'!$C$7:$C$224,0))</f>
        <v>157592</v>
      </c>
      <c r="E6" s="57">
        <f>INDEX('[1]Second Grade'!$O$7:$O$224,MATCH('Sheet1 (2)'!C6,'[1]Second Grade'!$C$7:$C$224,0))</f>
        <v>157592</v>
      </c>
      <c r="F6" s="57">
        <f>INDEX('[1]Third Grade'!$N$7:$N$225,MATCH('Sheet1 (2)'!C6,'[1]Third Grade'!$C$7:$C$225,0))</f>
        <v>236388</v>
      </c>
      <c r="G6" s="57">
        <f>SUM(D6:F6)</f>
        <v>551572</v>
      </c>
      <c r="H6" s="56">
        <v>551572</v>
      </c>
      <c r="I6" s="57"/>
    </row>
    <row r="7" spans="2:9" x14ac:dyDescent="0.2">
      <c r="B7" s="56">
        <v>209</v>
      </c>
      <c r="C7" s="56" t="s">
        <v>1022</v>
      </c>
      <c r="D7" s="57">
        <f>INDEX('[1]First Grade'!$O$7:$O$224,MATCH('Sheet1 (2)'!C7,'[1]First Grade'!$C$7:$C$224,0))</f>
        <v>315184</v>
      </c>
      <c r="E7" s="57">
        <f>INDEX('[1]Second Grade'!$O$7:$O$224,MATCH('Sheet1 (2)'!C7,'[1]Second Grade'!$C$7:$C$224,0))</f>
        <v>315184</v>
      </c>
      <c r="F7" s="57">
        <f>INDEX('[1]Third Grade'!$N$7:$N$225,MATCH('Sheet1 (2)'!C7,'[1]Third Grade'!$C$7:$C$225,0))</f>
        <v>157592</v>
      </c>
      <c r="G7" s="57">
        <f t="shared" ref="G7:G42" si="0">SUM(D7:F7)</f>
        <v>787960</v>
      </c>
      <c r="H7" s="56">
        <v>787960</v>
      </c>
      <c r="I7" s="57"/>
    </row>
    <row r="8" spans="2:9" x14ac:dyDescent="0.2">
      <c r="B8" s="56">
        <v>479</v>
      </c>
      <c r="C8" s="56" t="s">
        <v>1023</v>
      </c>
      <c r="D8" s="57">
        <f>INDEX('[1]First Grade'!$O$7:$O$224,MATCH('Sheet1 (2)'!C8,'[1]First Grade'!$C$7:$C$224,0))</f>
        <v>157592</v>
      </c>
      <c r="E8" s="57">
        <f>INDEX('[1]Second Grade'!$O$7:$O$224,MATCH('Sheet1 (2)'!C8,'[1]Second Grade'!$C$7:$C$224,0))</f>
        <v>236388</v>
      </c>
      <c r="F8" s="57">
        <f>INDEX('[1]Third Grade'!$N$7:$N$225,MATCH('Sheet1 (2)'!C8,'[1]Third Grade'!$C$7:$C$225,0))</f>
        <v>157592</v>
      </c>
      <c r="G8" s="57">
        <f t="shared" si="0"/>
        <v>551572</v>
      </c>
      <c r="H8" s="56">
        <v>551572</v>
      </c>
      <c r="I8" s="57"/>
    </row>
    <row r="9" spans="2:9" x14ac:dyDescent="0.2">
      <c r="B9" s="56">
        <v>322</v>
      </c>
      <c r="C9" s="56" t="s">
        <v>1024</v>
      </c>
      <c r="D9" s="57">
        <f>INDEX('[1]First Grade'!$O$7:$O$224,MATCH('Sheet1 (2)'!C9,'[1]First Grade'!$C$7:$C$224,0))</f>
        <v>236388</v>
      </c>
      <c r="E9" s="57">
        <f>INDEX('[1]Second Grade'!$O$7:$O$224,MATCH('Sheet1 (2)'!C9,'[1]Second Grade'!$C$7:$C$224,0))</f>
        <v>0</v>
      </c>
      <c r="F9" s="57">
        <f>INDEX('[1]Third Grade'!$N$7:$N$225,MATCH('Sheet1 (2)'!C9,'[1]Third Grade'!$C$7:$C$225,0))</f>
        <v>157592</v>
      </c>
      <c r="G9" s="57">
        <f t="shared" si="0"/>
        <v>393980</v>
      </c>
      <c r="H9" s="56">
        <v>393980</v>
      </c>
      <c r="I9" s="57"/>
    </row>
    <row r="10" spans="2:9" x14ac:dyDescent="0.2">
      <c r="B10" s="56">
        <v>302</v>
      </c>
      <c r="C10" s="56" t="s">
        <v>1025</v>
      </c>
      <c r="D10" s="57">
        <f>INDEX('[1]First Grade'!$O$7:$O$224,MATCH('Sheet1 (2)'!C10,'[1]First Grade'!$C$7:$C$224,0))</f>
        <v>157592</v>
      </c>
      <c r="E10" s="57">
        <f>INDEX('[1]Second Grade'!$O$7:$O$224,MATCH('Sheet1 (2)'!C10,'[1]Second Grade'!$C$7:$C$224,0))</f>
        <v>157592</v>
      </c>
      <c r="F10" s="57">
        <f>INDEX('[1]Third Grade'!$N$7:$N$225,MATCH('Sheet1 (2)'!C10,'[1]Third Grade'!$C$7:$C$225,0))</f>
        <v>157592</v>
      </c>
      <c r="G10" s="57">
        <f t="shared" si="0"/>
        <v>472776</v>
      </c>
      <c r="H10" s="56">
        <v>472776</v>
      </c>
      <c r="I10" s="57"/>
    </row>
    <row r="11" spans="2:9" x14ac:dyDescent="0.2">
      <c r="B11" s="56">
        <v>325</v>
      </c>
      <c r="C11" s="56" t="s">
        <v>1026</v>
      </c>
      <c r="D11" s="57">
        <f>INDEX('[1]First Grade'!$O$7:$O$224,MATCH('Sheet1 (2)'!C11,'[1]First Grade'!$C$7:$C$224,0))</f>
        <v>393980</v>
      </c>
      <c r="E11" s="57">
        <f>INDEX('[1]Second Grade'!$O$7:$O$224,MATCH('Sheet1 (2)'!C11,'[1]Second Grade'!$C$7:$C$224,0))</f>
        <v>157592</v>
      </c>
      <c r="F11" s="57">
        <f>INDEX('[1]Third Grade'!$N$7:$N$225,MATCH('Sheet1 (2)'!C11,'[1]Third Grade'!$C$7:$C$225,0))</f>
        <v>0</v>
      </c>
      <c r="G11" s="57">
        <f t="shared" si="0"/>
        <v>551572</v>
      </c>
      <c r="H11" s="56">
        <v>551572</v>
      </c>
      <c r="I11" s="57"/>
    </row>
    <row r="12" spans="2:9" x14ac:dyDescent="0.2">
      <c r="B12" s="56">
        <v>346</v>
      </c>
      <c r="C12" s="56" t="s">
        <v>1027</v>
      </c>
      <c r="D12" s="57">
        <f>INDEX('[1]First Grade'!$O$7:$O$224,MATCH('Sheet1 (2)'!C12,'[1]First Grade'!$C$7:$C$224,0))</f>
        <v>393980</v>
      </c>
      <c r="E12" s="57">
        <f>INDEX('[1]Second Grade'!$O$7:$O$224,MATCH('Sheet1 (2)'!C12,'[1]Second Grade'!$C$7:$C$224,0))</f>
        <v>393980</v>
      </c>
      <c r="F12" s="57">
        <f>INDEX('[1]Third Grade'!$N$7:$N$225,MATCH('Sheet1 (2)'!C12,'[1]Third Grade'!$C$7:$C$225,0))</f>
        <v>157592</v>
      </c>
      <c r="G12" s="57">
        <f t="shared" si="0"/>
        <v>945552</v>
      </c>
      <c r="H12" s="56">
        <v>945552</v>
      </c>
      <c r="I12" s="57"/>
    </row>
    <row r="13" spans="2:9" x14ac:dyDescent="0.2">
      <c r="B13" s="56">
        <v>375</v>
      </c>
      <c r="C13" s="56" t="s">
        <v>1028</v>
      </c>
      <c r="D13" s="57">
        <f>INDEX('[1]First Grade'!$O$7:$O$224,MATCH('Sheet1 (2)'!C13,'[1]First Grade'!$C$7:$C$224,0))</f>
        <v>78796</v>
      </c>
      <c r="E13" s="57">
        <f>INDEX('[1]Second Grade'!$O$7:$O$224,MATCH('Sheet1 (2)'!C13,'[1]Second Grade'!$C$7:$C$224,0))</f>
        <v>157592</v>
      </c>
      <c r="F13" s="57">
        <f>INDEX('[1]Third Grade'!$N$7:$N$225,MATCH('Sheet1 (2)'!C13,'[1]Third Grade'!$C$7:$C$225,0))</f>
        <v>236388</v>
      </c>
      <c r="G13" s="57">
        <f t="shared" si="0"/>
        <v>472776</v>
      </c>
      <c r="H13" s="56">
        <v>472776</v>
      </c>
      <c r="I13" s="57"/>
    </row>
    <row r="14" spans="2:9" x14ac:dyDescent="0.2">
      <c r="B14" s="56">
        <v>529</v>
      </c>
      <c r="C14" s="56" t="s">
        <v>1029</v>
      </c>
      <c r="D14" s="57">
        <f>INDEX('[1]First Grade'!$O$7:$O$224,MATCH('Sheet1 (2)'!C14,'[1]First Grade'!$C$7:$C$224,0))</f>
        <v>157592</v>
      </c>
      <c r="E14" s="57">
        <f>INDEX('[1]Second Grade'!$O$7:$O$224,MATCH('Sheet1 (2)'!C14,'[1]Second Grade'!$C$7:$C$224,0))</f>
        <v>78796</v>
      </c>
      <c r="F14" s="57">
        <f>INDEX('[1]Third Grade'!$N$7:$N$225,MATCH('Sheet1 (2)'!C14,'[1]Third Grade'!$C$7:$C$225,0))</f>
        <v>236388</v>
      </c>
      <c r="G14" s="57">
        <f t="shared" si="0"/>
        <v>472776</v>
      </c>
      <c r="H14" s="56">
        <v>472776</v>
      </c>
      <c r="I14" s="57"/>
    </row>
    <row r="15" spans="2:9" x14ac:dyDescent="0.2">
      <c r="B15" s="56">
        <v>659</v>
      </c>
      <c r="C15" s="56" t="s">
        <v>1030</v>
      </c>
      <c r="D15" s="57">
        <f>INDEX('[1]First Grade'!$O$7:$O$224,MATCH('Sheet1 (2)'!C15,'[1]First Grade'!$C$7:$C$224,0))</f>
        <v>315184</v>
      </c>
      <c r="E15" s="57">
        <f>INDEX('[1]Second Grade'!$O$7:$O$224,MATCH('Sheet1 (2)'!C15,'[1]Second Grade'!$C$7:$C$224,0))</f>
        <v>78796</v>
      </c>
      <c r="F15" s="57">
        <f>INDEX('[1]Third Grade'!$N$7:$N$225,MATCH('Sheet1 (2)'!C15,'[1]Third Grade'!$C$7:$C$225,0))</f>
        <v>157592</v>
      </c>
      <c r="G15" s="57">
        <f t="shared" si="0"/>
        <v>551572</v>
      </c>
      <c r="H15" s="56">
        <v>551572</v>
      </c>
      <c r="I15" s="57"/>
    </row>
    <row r="16" spans="2:9" x14ac:dyDescent="0.2">
      <c r="B16" s="56">
        <v>229</v>
      </c>
      <c r="C16" s="56" t="s">
        <v>1031</v>
      </c>
      <c r="D16" s="57">
        <f>INDEX('[1]First Grade'!$O$7:$O$224,MATCH('Sheet1 (2)'!C16,'[1]First Grade'!$C$7:$C$224,0))</f>
        <v>315184</v>
      </c>
      <c r="E16" s="57">
        <f>INDEX('[1]Second Grade'!$O$7:$O$224,MATCH('Sheet1 (2)'!C16,'[1]Second Grade'!$C$7:$C$224,0))</f>
        <v>157592</v>
      </c>
      <c r="F16" s="57">
        <f>INDEX('[1]Third Grade'!$N$7:$N$225,MATCH('Sheet1 (2)'!C16,'[1]Third Grade'!$C$7:$C$225,0))</f>
        <v>236388</v>
      </c>
      <c r="G16" s="57">
        <f t="shared" si="0"/>
        <v>709164</v>
      </c>
      <c r="H16" s="56">
        <v>709164</v>
      </c>
      <c r="I16" s="57"/>
    </row>
    <row r="17" spans="2:9" x14ac:dyDescent="0.2">
      <c r="B17" s="56">
        <v>340</v>
      </c>
      <c r="C17" s="56" t="s">
        <v>1032</v>
      </c>
      <c r="D17" s="57">
        <f>INDEX('[1]First Grade'!$O$7:$O$224,MATCH('Sheet1 (2)'!C17,'[1]First Grade'!$C$7:$C$224,0))</f>
        <v>236388</v>
      </c>
      <c r="E17" s="57">
        <f>INDEX('[1]Second Grade'!$O$7:$O$224,MATCH('Sheet1 (2)'!C17,'[1]Second Grade'!$C$7:$C$224,0))</f>
        <v>315184</v>
      </c>
      <c r="F17" s="57">
        <f>INDEX('[1]Third Grade'!$N$7:$N$225,MATCH('Sheet1 (2)'!C17,'[1]Third Grade'!$C$7:$C$225,0))</f>
        <v>0</v>
      </c>
      <c r="G17" s="57">
        <f t="shared" si="0"/>
        <v>551572</v>
      </c>
      <c r="H17" s="56">
        <v>551572</v>
      </c>
      <c r="I17" s="57"/>
    </row>
    <row r="18" spans="2:9" x14ac:dyDescent="0.2">
      <c r="B18" s="56">
        <v>306</v>
      </c>
      <c r="C18" s="56" t="s">
        <v>1033</v>
      </c>
      <c r="D18" s="57">
        <f>INDEX('[1]First Grade'!$O$7:$O$224,MATCH('Sheet1 (2)'!C18,'[1]First Grade'!$C$7:$C$224,0))</f>
        <v>78796</v>
      </c>
      <c r="E18" s="57">
        <f>INDEX('[1]Second Grade'!$O$7:$O$224,MATCH('Sheet1 (2)'!C18,'[1]Second Grade'!$C$7:$C$224,0))</f>
        <v>315184</v>
      </c>
      <c r="F18" s="57">
        <f>INDEX('[1]Third Grade'!$N$7:$N$225,MATCH('Sheet1 (2)'!C18,'[1]Third Grade'!$C$7:$C$225,0))</f>
        <v>78796</v>
      </c>
      <c r="G18" s="57">
        <f t="shared" si="0"/>
        <v>472776</v>
      </c>
      <c r="H18" s="56">
        <v>472776</v>
      </c>
      <c r="I18" s="57"/>
    </row>
    <row r="19" spans="2:9" x14ac:dyDescent="0.2">
      <c r="B19" s="56">
        <v>422</v>
      </c>
      <c r="C19" s="56" t="s">
        <v>1034</v>
      </c>
      <c r="D19" s="57">
        <f>INDEX('[1]First Grade'!$O$7:$O$224,MATCH('Sheet1 (2)'!C19,'[1]First Grade'!$C$7:$C$224,0))</f>
        <v>157592</v>
      </c>
      <c r="E19" s="57">
        <f>INDEX('[1]Second Grade'!$O$7:$O$224,MATCH('Sheet1 (2)'!C19,'[1]Second Grade'!$C$7:$C$224,0))</f>
        <v>236388</v>
      </c>
      <c r="F19" s="57">
        <f>INDEX('[1]Third Grade'!$N$7:$N$225,MATCH('Sheet1 (2)'!C19,'[1]Third Grade'!$C$7:$C$225,0))</f>
        <v>0</v>
      </c>
      <c r="G19" s="57">
        <f t="shared" si="0"/>
        <v>393980</v>
      </c>
      <c r="H19" s="56">
        <v>393980</v>
      </c>
      <c r="I19" s="57"/>
    </row>
    <row r="20" spans="2:9" x14ac:dyDescent="0.2">
      <c r="B20" s="56">
        <v>330</v>
      </c>
      <c r="C20" s="56" t="s">
        <v>1035</v>
      </c>
      <c r="D20" s="57">
        <f>INDEX('[1]First Grade'!$O$7:$O$224,MATCH('Sheet1 (2)'!C20,'[1]First Grade'!$C$7:$C$224,0))</f>
        <v>78796</v>
      </c>
      <c r="E20" s="57">
        <f>INDEX('[1]Second Grade'!$O$7:$O$224,MATCH('Sheet1 (2)'!C20,'[1]Second Grade'!$C$7:$C$224,0))</f>
        <v>157592</v>
      </c>
      <c r="F20" s="57">
        <f>INDEX('[1]Third Grade'!$N$7:$N$225,MATCH('Sheet1 (2)'!C20,'[1]Third Grade'!$C$7:$C$225,0))</f>
        <v>78796</v>
      </c>
      <c r="G20" s="57">
        <f t="shared" si="0"/>
        <v>315184</v>
      </c>
      <c r="H20" s="56">
        <v>315184</v>
      </c>
      <c r="I20" s="57"/>
    </row>
    <row r="21" spans="2:9" x14ac:dyDescent="0.2">
      <c r="B21" s="56">
        <v>312</v>
      </c>
      <c r="C21" s="56" t="s">
        <v>1036</v>
      </c>
      <c r="D21" s="57">
        <f>INDEX('[1]First Grade'!$O$7:$O$224,MATCH('Sheet1 (2)'!C21,'[1]First Grade'!$C$7:$C$224,0))</f>
        <v>236388</v>
      </c>
      <c r="E21" s="57">
        <f>INDEX('[1]Second Grade'!$O$7:$O$224,MATCH('Sheet1 (2)'!C21,'[1]Second Grade'!$C$7:$C$224,0))</f>
        <v>236388</v>
      </c>
      <c r="F21" s="57">
        <f>INDEX('[1]Third Grade'!$N$7:$N$225,MATCH('Sheet1 (2)'!C21,'[1]Third Grade'!$C$7:$C$225,0))</f>
        <v>78796</v>
      </c>
      <c r="G21" s="57">
        <f t="shared" si="0"/>
        <v>551572</v>
      </c>
      <c r="H21" s="56">
        <v>551572</v>
      </c>
      <c r="I21" s="57"/>
    </row>
    <row r="22" spans="2:9" x14ac:dyDescent="0.2">
      <c r="B22" s="56">
        <v>342</v>
      </c>
      <c r="C22" s="56" t="s">
        <v>1037</v>
      </c>
      <c r="D22" s="57">
        <f>INDEX('[1]First Grade'!$O$7:$O$224,MATCH('Sheet1 (2)'!C22,'[1]First Grade'!$C$7:$C$224,0))</f>
        <v>157592</v>
      </c>
      <c r="E22" s="57">
        <f>INDEX('[1]Second Grade'!$O$7:$O$224,MATCH('Sheet1 (2)'!C22,'[1]Second Grade'!$C$7:$C$224,0))</f>
        <v>315184</v>
      </c>
      <c r="F22" s="57">
        <f>INDEX('[1]Third Grade'!$N$7:$N$225,MATCH('Sheet1 (2)'!C22,'[1]Third Grade'!$C$7:$C$225,0))</f>
        <v>315184</v>
      </c>
      <c r="G22" s="57">
        <f t="shared" si="0"/>
        <v>787960</v>
      </c>
      <c r="H22" s="56">
        <v>787960</v>
      </c>
      <c r="I22" s="57"/>
    </row>
    <row r="23" spans="2:9" x14ac:dyDescent="0.2">
      <c r="B23" s="56">
        <v>561</v>
      </c>
      <c r="C23" s="56" t="s">
        <v>1038</v>
      </c>
      <c r="D23" s="57">
        <f>INDEX('[1]First Grade'!$O$7:$O$224,MATCH('Sheet1 (2)'!C23,'[1]First Grade'!$C$7:$C$224,0))</f>
        <v>393980</v>
      </c>
      <c r="E23" s="57">
        <f>INDEX('[1]Second Grade'!$O$7:$O$224,MATCH('Sheet1 (2)'!C23,'[1]Second Grade'!$C$7:$C$224,0))</f>
        <v>157592</v>
      </c>
      <c r="F23" s="57">
        <f>INDEX('[1]Third Grade'!$N$7:$N$225,MATCH('Sheet1 (2)'!C23,'[1]Third Grade'!$C$7:$C$225,0))</f>
        <v>236388</v>
      </c>
      <c r="G23" s="57">
        <f t="shared" si="0"/>
        <v>787960</v>
      </c>
      <c r="H23" s="56">
        <v>787960</v>
      </c>
      <c r="I23" s="57"/>
    </row>
    <row r="24" spans="2:9" x14ac:dyDescent="0.2">
      <c r="B24" s="56">
        <v>543</v>
      </c>
      <c r="C24" s="56" t="s">
        <v>1039</v>
      </c>
      <c r="D24" s="57">
        <f>INDEX('[1]First Grade'!$O$7:$O$224,MATCH('Sheet1 (2)'!C24,'[1]First Grade'!$C$7:$C$224,0))</f>
        <v>157592</v>
      </c>
      <c r="E24" s="57">
        <f>INDEX('[1]Second Grade'!$O$7:$O$224,MATCH('Sheet1 (2)'!C24,'[1]Second Grade'!$C$7:$C$224,0))</f>
        <v>236388</v>
      </c>
      <c r="F24" s="57">
        <f>INDEX('[1]Third Grade'!$N$7:$N$225,MATCH('Sheet1 (2)'!C24,'[1]Third Grade'!$C$7:$C$225,0))</f>
        <v>157592</v>
      </c>
      <c r="G24" s="57">
        <f t="shared" si="0"/>
        <v>551572</v>
      </c>
      <c r="H24" s="56">
        <v>551572</v>
      </c>
      <c r="I24" s="57"/>
    </row>
    <row r="25" spans="2:9" x14ac:dyDescent="0.2">
      <c r="B25" s="56">
        <v>366</v>
      </c>
      <c r="C25" s="56" t="s">
        <v>1040</v>
      </c>
      <c r="D25" s="57">
        <f>INDEX('[1]First Grade'!$O$7:$O$224,MATCH('Sheet1 (2)'!C25,'[1]First Grade'!$C$7:$C$224,0))</f>
        <v>78796</v>
      </c>
      <c r="E25" s="57">
        <f>INDEX('[1]Second Grade'!$O$7:$O$224,MATCH('Sheet1 (2)'!C25,'[1]Second Grade'!$C$7:$C$224,0))</f>
        <v>157592</v>
      </c>
      <c r="F25" s="57">
        <f>INDEX('[1]Third Grade'!$N$7:$N$225,MATCH('Sheet1 (2)'!C25,'[1]Third Grade'!$C$7:$C$225,0))</f>
        <v>157592</v>
      </c>
      <c r="G25" s="57">
        <f t="shared" si="0"/>
        <v>393980</v>
      </c>
      <c r="H25" s="56">
        <v>393980</v>
      </c>
      <c r="I25" s="57"/>
    </row>
    <row r="26" spans="2:9" x14ac:dyDescent="0.2">
      <c r="B26" s="56">
        <v>911</v>
      </c>
      <c r="C26" s="56" t="s">
        <v>1041</v>
      </c>
      <c r="D26" s="57">
        <f>INDEX('[1]First Grade'!$O$7:$O$224,MATCH('Sheet1 (2)'!C26,'[1]First Grade'!$C$7:$C$224,0))</f>
        <v>236388</v>
      </c>
      <c r="E26" s="57">
        <f>INDEX('[1]Second Grade'!$O$7:$O$224,MATCH('Sheet1 (2)'!C26,'[1]Second Grade'!$C$7:$C$224,0))</f>
        <v>236388</v>
      </c>
      <c r="F26" s="57">
        <f>INDEX('[1]Third Grade'!$N$7:$N$225,MATCH('Sheet1 (2)'!C26,'[1]Third Grade'!$C$7:$C$225,0))</f>
        <v>236388</v>
      </c>
      <c r="G26" s="57">
        <f t="shared" si="0"/>
        <v>709164</v>
      </c>
      <c r="H26" s="56">
        <v>709164</v>
      </c>
      <c r="I26" s="57"/>
    </row>
    <row r="27" spans="2:9" x14ac:dyDescent="0.2">
      <c r="B27" s="56">
        <v>927</v>
      </c>
      <c r="C27" s="56" t="s">
        <v>1042</v>
      </c>
      <c r="D27" s="57">
        <f>INDEX('[1]First Grade'!$O$7:$O$224,MATCH('Sheet1 (2)'!C27,'[1]First Grade'!$C$7:$C$224,0))</f>
        <v>315184</v>
      </c>
      <c r="E27" s="57">
        <f>INDEX('[1]Second Grade'!$O$7:$O$224,MATCH('Sheet1 (2)'!C27,'[1]Second Grade'!$C$7:$C$224,0))</f>
        <v>78796</v>
      </c>
      <c r="F27" s="57">
        <f>INDEX('[1]Third Grade'!$N$7:$N$225,MATCH('Sheet1 (2)'!C27,'[1]Third Grade'!$C$7:$C$225,0))</f>
        <v>236388</v>
      </c>
      <c r="G27" s="57">
        <f t="shared" si="0"/>
        <v>630368</v>
      </c>
      <c r="H27" s="56">
        <v>630368</v>
      </c>
      <c r="I27" s="57"/>
    </row>
    <row r="28" spans="2:9" x14ac:dyDescent="0.2">
      <c r="B28" s="56">
        <v>441</v>
      </c>
      <c r="C28" s="56" t="s">
        <v>1043</v>
      </c>
      <c r="D28" s="57">
        <f>INDEX('[1]First Grade'!$O$7:$O$224,MATCH('Sheet1 (2)'!C28,'[1]First Grade'!$C$7:$C$224,0))</f>
        <v>157592</v>
      </c>
      <c r="E28" s="57">
        <f>INDEX('[1]Second Grade'!$O$7:$O$224,MATCH('Sheet1 (2)'!C28,'[1]Second Grade'!$C$7:$C$224,0))</f>
        <v>236388</v>
      </c>
      <c r="F28" s="57">
        <f>INDEX('[1]Third Grade'!$N$7:$N$225,MATCH('Sheet1 (2)'!C28,'[1]Third Grade'!$C$7:$C$225,0))</f>
        <v>236388</v>
      </c>
      <c r="G28" s="57">
        <f t="shared" si="0"/>
        <v>630368</v>
      </c>
      <c r="H28" s="56">
        <v>630368</v>
      </c>
      <c r="I28" s="57"/>
    </row>
    <row r="29" spans="2:9" x14ac:dyDescent="0.2">
      <c r="B29" s="56">
        <v>466</v>
      </c>
      <c r="C29" s="56" t="s">
        <v>1044</v>
      </c>
      <c r="D29" s="57">
        <f>INDEX('[1]First Grade'!$O$7:$O$224,MATCH('Sheet1 (2)'!C29,'[1]First Grade'!$C$7:$C$224,0))</f>
        <v>157592</v>
      </c>
      <c r="E29" s="57">
        <f>INDEX('[1]Second Grade'!$O$7:$O$224,MATCH('Sheet1 (2)'!C29,'[1]Second Grade'!$C$7:$C$224,0))</f>
        <v>236388</v>
      </c>
      <c r="F29" s="57">
        <f>INDEX('[1]Third Grade'!$N$7:$N$225,MATCH('Sheet1 (2)'!C29,'[1]Third Grade'!$C$7:$C$225,0))</f>
        <v>78796</v>
      </c>
      <c r="G29" s="57">
        <f t="shared" si="0"/>
        <v>472776</v>
      </c>
      <c r="H29" s="56">
        <v>472776</v>
      </c>
      <c r="I29" s="57"/>
    </row>
    <row r="30" spans="2:9" x14ac:dyDescent="0.2">
      <c r="B30" s="56">
        <v>241</v>
      </c>
      <c r="C30" s="56" t="s">
        <v>1045</v>
      </c>
      <c r="D30" s="57">
        <f>INDEX('[1]First Grade'!$O$7:$O$224,MATCH('Sheet1 (2)'!C30,'[1]First Grade'!$C$7:$C$224,0))</f>
        <v>236388</v>
      </c>
      <c r="E30" s="57">
        <f>INDEX('[1]Second Grade'!$O$7:$O$224,MATCH('Sheet1 (2)'!C30,'[1]Second Grade'!$C$7:$C$224,0))</f>
        <v>315184</v>
      </c>
      <c r="F30" s="57">
        <f>INDEX('[1]Third Grade'!$N$7:$N$225,MATCH('Sheet1 (2)'!C30,'[1]Third Grade'!$C$7:$C$225,0))</f>
        <v>393980</v>
      </c>
      <c r="G30" s="57">
        <f t="shared" si="0"/>
        <v>945552</v>
      </c>
      <c r="H30" s="56">
        <v>945552</v>
      </c>
      <c r="I30" s="57"/>
    </row>
    <row r="31" spans="2:9" x14ac:dyDescent="0.2">
      <c r="B31" s="56">
        <v>523</v>
      </c>
      <c r="C31" s="56" t="s">
        <v>1046</v>
      </c>
      <c r="D31" s="57">
        <f>INDEX('[1]First Grade'!$O$7:$O$224,MATCH('Sheet1 (2)'!C31,'[1]First Grade'!$C$7:$C$224,0))</f>
        <v>315184</v>
      </c>
      <c r="E31" s="57">
        <f>INDEX('[1]Second Grade'!$O$7:$O$224,MATCH('Sheet1 (2)'!C31,'[1]Second Grade'!$C$7:$C$224,0))</f>
        <v>236388</v>
      </c>
      <c r="F31" s="57">
        <f>INDEX('[1]Third Grade'!$N$7:$N$225,MATCH('Sheet1 (2)'!C31,'[1]Third Grade'!$C$7:$C$225,0))</f>
        <v>236388</v>
      </c>
      <c r="G31" s="57">
        <f t="shared" si="0"/>
        <v>787960</v>
      </c>
      <c r="H31" s="56">
        <v>787960</v>
      </c>
      <c r="I31" s="57"/>
    </row>
    <row r="32" spans="2:9" x14ac:dyDescent="0.2">
      <c r="B32" s="56">
        <v>343</v>
      </c>
      <c r="C32" s="56" t="s">
        <v>1047</v>
      </c>
      <c r="D32" s="57">
        <f>INDEX('[1]First Grade'!$O$7:$O$224,MATCH('Sheet1 (2)'!C32,'[1]First Grade'!$C$7:$C$224,0))</f>
        <v>236388</v>
      </c>
      <c r="E32" s="57">
        <f>INDEX('[1]Second Grade'!$O$7:$O$224,MATCH('Sheet1 (2)'!C32,'[1]Second Grade'!$C$7:$C$224,0))</f>
        <v>315184</v>
      </c>
      <c r="F32" s="57">
        <f>INDEX('[1]Third Grade'!$N$7:$N$225,MATCH('Sheet1 (2)'!C32,'[1]Third Grade'!$C$7:$C$225,0))</f>
        <v>393980</v>
      </c>
      <c r="G32" s="57">
        <f t="shared" si="0"/>
        <v>945552</v>
      </c>
      <c r="H32" s="56">
        <v>945552</v>
      </c>
      <c r="I32" s="57"/>
    </row>
    <row r="33" spans="2:9" x14ac:dyDescent="0.2">
      <c r="B33" s="56">
        <v>415</v>
      </c>
      <c r="C33" s="56" t="s">
        <v>1048</v>
      </c>
      <c r="D33" s="57">
        <f>INDEX('[1]First Grade'!$O$7:$O$224,MATCH('Sheet1 (2)'!C33,'[1]First Grade'!$C$7:$C$224,0))</f>
        <v>157592</v>
      </c>
      <c r="E33" s="57">
        <f>INDEX('[1]Second Grade'!$O$7:$O$224,MATCH('Sheet1 (2)'!C33,'[1]Second Grade'!$C$7:$C$224,0))</f>
        <v>78796</v>
      </c>
      <c r="F33" s="57">
        <f>INDEX('[1]Third Grade'!$N$7:$N$225,MATCH('Sheet1 (2)'!C33,'[1]Third Grade'!$C$7:$C$225,0))</f>
        <v>0</v>
      </c>
      <c r="G33" s="57">
        <f t="shared" si="0"/>
        <v>236388</v>
      </c>
      <c r="H33" s="56">
        <v>236388</v>
      </c>
      <c r="I33" s="57"/>
    </row>
    <row r="34" spans="2:9" x14ac:dyDescent="0.2">
      <c r="B34" s="56">
        <v>204</v>
      </c>
      <c r="C34" s="56" t="s">
        <v>1049</v>
      </c>
      <c r="D34" s="57">
        <f>INDEX('[1]First Grade'!$O$7:$O$224,MATCH('Sheet1 (2)'!C34,'[1]First Grade'!$C$7:$C$224,0))</f>
        <v>157592</v>
      </c>
      <c r="E34" s="57">
        <f>INDEX('[1]Second Grade'!$O$7:$O$224,MATCH('Sheet1 (2)'!C34,'[1]Second Grade'!$C$7:$C$224,0))</f>
        <v>157592</v>
      </c>
      <c r="F34" s="57">
        <f>INDEX('[1]Third Grade'!$N$7:$N$225,MATCH('Sheet1 (2)'!C34,'[1]Third Grade'!$C$7:$C$225,0))</f>
        <v>78796</v>
      </c>
      <c r="G34" s="57">
        <f t="shared" si="0"/>
        <v>393980</v>
      </c>
      <c r="H34" s="56">
        <v>393980</v>
      </c>
      <c r="I34" s="57"/>
    </row>
    <row r="35" spans="2:9" x14ac:dyDescent="0.2">
      <c r="B35" s="56">
        <v>357</v>
      </c>
      <c r="C35" s="56" t="s">
        <v>1050</v>
      </c>
      <c r="D35" s="57">
        <f>INDEX('[1]First Grade'!$O$7:$O$224,MATCH('Sheet1 (2)'!C35,'[1]First Grade'!$C$7:$C$224,0))</f>
        <v>393980</v>
      </c>
      <c r="E35" s="57">
        <f>INDEX('[1]Second Grade'!$O$7:$O$224,MATCH('Sheet1 (2)'!C35,'[1]Second Grade'!$C$7:$C$224,0))</f>
        <v>393980</v>
      </c>
      <c r="F35" s="57">
        <f>INDEX('[1]Third Grade'!$N$7:$N$225,MATCH('Sheet1 (2)'!C35,'[1]Third Grade'!$C$7:$C$225,0))</f>
        <v>393980</v>
      </c>
      <c r="G35" s="57">
        <f t="shared" si="0"/>
        <v>1181940</v>
      </c>
      <c r="H35" s="56">
        <v>1181940</v>
      </c>
      <c r="I35" s="57"/>
    </row>
    <row r="36" spans="2:9" x14ac:dyDescent="0.2">
      <c r="B36" s="56">
        <v>219</v>
      </c>
      <c r="C36" s="56" t="s">
        <v>56</v>
      </c>
      <c r="D36" s="57">
        <f>INDEX('[1]First Grade'!$O$7:$O$224,MATCH('Sheet1 (2)'!C36,'[1]First Grade'!$C$7:$C$224,0))</f>
        <v>315184</v>
      </c>
      <c r="E36" s="57">
        <f>INDEX('[1]Second Grade'!$O$7:$O$224,MATCH('Sheet1 (2)'!C36,'[1]Second Grade'!$C$7:$C$224,0))</f>
        <v>236388</v>
      </c>
      <c r="F36" s="57">
        <f>INDEX('[1]Third Grade'!$N$7:$N$225,MATCH('Sheet1 (2)'!C36,'[1]Third Grade'!$C$7:$C$225,0))</f>
        <v>236388</v>
      </c>
      <c r="G36" s="57">
        <f t="shared" si="0"/>
        <v>787960</v>
      </c>
      <c r="H36" s="56">
        <v>787960</v>
      </c>
      <c r="I36" s="57"/>
    </row>
    <row r="37" spans="2:9" x14ac:dyDescent="0.2">
      <c r="B37" s="56">
        <v>393</v>
      </c>
      <c r="C37" s="56" t="s">
        <v>1051</v>
      </c>
      <c r="D37" s="57">
        <f>INDEX('[1]First Grade'!$O$7:$O$224,MATCH('Sheet1 (2)'!C37,'[1]First Grade'!$C$7:$C$224,0))</f>
        <v>236388</v>
      </c>
      <c r="E37" s="57">
        <f>INDEX('[1]Second Grade'!$O$7:$O$224,MATCH('Sheet1 (2)'!C37,'[1]Second Grade'!$C$7:$C$224,0))</f>
        <v>236388</v>
      </c>
      <c r="F37" s="57">
        <f>INDEX('[1]Third Grade'!$N$7:$N$225,MATCH('Sheet1 (2)'!C37,'[1]Third Grade'!$C$7:$C$225,0))</f>
        <v>236388</v>
      </c>
      <c r="G37" s="57">
        <f t="shared" si="0"/>
        <v>709164</v>
      </c>
      <c r="H37" s="56">
        <v>709164</v>
      </c>
      <c r="I37" s="57"/>
    </row>
    <row r="38" spans="2:9" x14ac:dyDescent="0.2">
      <c r="B38" s="56">
        <v>403</v>
      </c>
      <c r="C38" s="56" t="s">
        <v>1052</v>
      </c>
      <c r="D38" s="57">
        <f>INDEX('[1]First Grade'!$O$7:$O$224,MATCH('Sheet1 (2)'!C38,'[1]First Grade'!$C$7:$C$224,0))</f>
        <v>315184</v>
      </c>
      <c r="E38" s="57">
        <f>INDEX('[1]Second Grade'!$O$7:$O$224,MATCH('Sheet1 (2)'!C38,'[1]Second Grade'!$C$7:$C$224,0))</f>
        <v>78796</v>
      </c>
      <c r="F38" s="57">
        <f>INDEX('[1]Third Grade'!$N$7:$N$225,MATCH('Sheet1 (2)'!C38,'[1]Third Grade'!$C$7:$C$225,0))</f>
        <v>157592</v>
      </c>
      <c r="G38" s="57">
        <f t="shared" si="0"/>
        <v>551572</v>
      </c>
      <c r="H38" s="56">
        <v>551572</v>
      </c>
      <c r="I38" s="57"/>
    </row>
    <row r="39" spans="2:9" x14ac:dyDescent="0.2">
      <c r="B39" s="56">
        <v>281</v>
      </c>
      <c r="C39" s="56" t="s">
        <v>1053</v>
      </c>
      <c r="D39" s="57">
        <f>INDEX('[1]First Grade'!$O$7:$O$224,MATCH('Sheet1 (2)'!C39,'[1]First Grade'!$C$7:$C$224,0))</f>
        <v>315184</v>
      </c>
      <c r="E39" s="57">
        <f>INDEX('[1]Second Grade'!$O$7:$O$224,MATCH('Sheet1 (2)'!C39,'[1]Second Grade'!$C$7:$C$224,0))</f>
        <v>236388</v>
      </c>
      <c r="F39" s="57">
        <f>INDEX('[1]Third Grade'!$N$7:$N$225,MATCH('Sheet1 (2)'!C39,'[1]Third Grade'!$C$7:$C$225,0))</f>
        <v>157592</v>
      </c>
      <c r="G39" s="57">
        <f t="shared" si="0"/>
        <v>709164</v>
      </c>
      <c r="H39" s="56">
        <v>709164</v>
      </c>
      <c r="I39" s="57"/>
    </row>
    <row r="40" spans="2:9" x14ac:dyDescent="0.2">
      <c r="B40" s="56">
        <v>238</v>
      </c>
      <c r="C40" s="56" t="s">
        <v>1054</v>
      </c>
      <c r="D40" s="57">
        <f>INDEX('[1]First Grade'!$O$7:$O$224,MATCH('Sheet1 (2)'!C40,'[1]First Grade'!$C$7:$C$224,0))</f>
        <v>157592</v>
      </c>
      <c r="E40" s="57">
        <f>INDEX('[1]Second Grade'!$O$7:$O$224,MATCH('Sheet1 (2)'!C40,'[1]Second Grade'!$C$7:$C$224,0))</f>
        <v>78796</v>
      </c>
      <c r="F40" s="57">
        <f>INDEX('[1]Third Grade'!$N$7:$N$225,MATCH('Sheet1 (2)'!C40,'[1]Third Grade'!$C$7:$C$225,0))</f>
        <v>157592</v>
      </c>
      <c r="G40" s="57">
        <f t="shared" si="0"/>
        <v>393980</v>
      </c>
      <c r="H40" s="56">
        <v>393980</v>
      </c>
      <c r="I40" s="57"/>
    </row>
    <row r="41" spans="2:9" x14ac:dyDescent="0.2">
      <c r="B41" s="56">
        <v>483</v>
      </c>
      <c r="C41" s="56" t="s">
        <v>1055</v>
      </c>
      <c r="D41" s="57">
        <f>INDEX('[1]First Grade'!$O$7:$O$224,MATCH('Sheet1 (2)'!C41,'[1]First Grade'!$C$7:$C$224,0))</f>
        <v>315184</v>
      </c>
      <c r="E41" s="57">
        <f>INDEX('[1]Second Grade'!$O$7:$O$224,MATCH('Sheet1 (2)'!C41,'[1]Second Grade'!$C$7:$C$224,0))</f>
        <v>236388</v>
      </c>
      <c r="F41" s="57">
        <f>INDEX('[1]Third Grade'!$N$7:$N$225,MATCH('Sheet1 (2)'!C41,'[1]Third Grade'!$C$7:$C$225,0))</f>
        <v>78796</v>
      </c>
      <c r="G41" s="57">
        <f t="shared" si="0"/>
        <v>630368</v>
      </c>
      <c r="H41" s="56">
        <v>630368</v>
      </c>
      <c r="I41" s="57"/>
    </row>
    <row r="42" spans="2:9" x14ac:dyDescent="0.2">
      <c r="B42" s="56">
        <v>202</v>
      </c>
      <c r="C42" s="56" t="s">
        <v>1056</v>
      </c>
      <c r="D42" s="57">
        <f>INDEX('[1]First Grade'!$O$7:$O$224,MATCH('Sheet1 (2)'!C42,'[1]First Grade'!$C$7:$C$224,0))</f>
        <v>315184</v>
      </c>
      <c r="E42" s="57">
        <f>INDEX('[1]Second Grade'!$O$7:$O$224,MATCH('Sheet1 (2)'!C42,'[1]Second Grade'!$C$7:$C$224,0))</f>
        <v>236388</v>
      </c>
      <c r="F42" s="57">
        <f>INDEX('[1]Third Grade'!$N$7:$N$225,MATCH('Sheet1 (2)'!C42,'[1]Third Grade'!$C$7:$C$225,0))</f>
        <v>157592</v>
      </c>
      <c r="G42" s="57">
        <f t="shared" si="0"/>
        <v>709164</v>
      </c>
      <c r="H42" s="56">
        <v>709164</v>
      </c>
      <c r="I42" s="5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CC"/>
    <pageSetUpPr fitToPage="1"/>
  </sheetPr>
  <dimension ref="A1:AU67"/>
  <sheetViews>
    <sheetView tabSelected="1" zoomScale="85" zoomScaleNormal="85" workbookViewId="0">
      <pane xSplit="8" ySplit="3" topLeftCell="I4" activePane="bottomRight" state="frozen"/>
      <selection pane="topRight" activeCell="E1" sqref="E1"/>
      <selection pane="bottomLeft" activeCell="A4" sqref="A4"/>
      <selection pane="bottomRight" activeCell="X11" sqref="X11"/>
    </sheetView>
  </sheetViews>
  <sheetFormatPr defaultRowHeight="15" outlineLevelCol="1" x14ac:dyDescent="0.25"/>
  <cols>
    <col min="1" max="1" width="5" hidden="1" customWidth="1"/>
    <col min="2" max="2" width="9" hidden="1" customWidth="1"/>
    <col min="3" max="3" width="9.7109375" hidden="1" customWidth="1"/>
    <col min="4" max="4" width="12.28515625" customWidth="1"/>
    <col min="5" max="5" width="7.85546875" hidden="1" customWidth="1" outlineLevel="1"/>
    <col min="6" max="6" width="13.85546875" style="1" hidden="1" customWidth="1" outlineLevel="1"/>
    <col min="7" max="7" width="0" hidden="1" customWidth="1" outlineLevel="1"/>
    <col min="8" max="8" width="16.5703125" customWidth="1" collapsed="1"/>
    <col min="9" max="9" width="14.28515625" customWidth="1" outlineLevel="1"/>
    <col min="10" max="10" width="16.7109375" customWidth="1" outlineLevel="1"/>
    <col min="11" max="12" width="13.140625" customWidth="1" outlineLevel="1"/>
    <col min="13" max="13" width="18.42578125" bestFit="1" customWidth="1"/>
    <col min="14" max="15" width="18.5703125" style="3" hidden="1" customWidth="1" outlineLevel="1"/>
    <col min="16" max="16" width="17.85546875" style="3" hidden="1" customWidth="1" outlineLevel="1"/>
    <col min="17" max="17" width="16.42578125" style="3" hidden="1" customWidth="1" outlineLevel="1"/>
    <col min="18" max="19" width="12.7109375" style="3" hidden="1" customWidth="1" outlineLevel="1"/>
    <col min="20" max="20" width="16" style="3" hidden="1" customWidth="1" outlineLevel="1"/>
    <col min="21" max="21" width="15.42578125" style="3" hidden="1" customWidth="1" outlineLevel="1"/>
    <col min="22" max="22" width="19.28515625" style="3" customWidth="1" collapsed="1"/>
    <col min="23" max="23" width="18.42578125" style="3" bestFit="1" customWidth="1"/>
    <col min="24" max="24" width="18" style="3" customWidth="1"/>
    <col min="25" max="25" width="13.42578125" style="3" hidden="1" customWidth="1" outlineLevel="1"/>
    <col min="26" max="26" width="15.85546875" style="3" hidden="1" customWidth="1" outlineLevel="1"/>
    <col min="27" max="27" width="10.85546875" style="3" hidden="1" customWidth="1" outlineLevel="1"/>
    <col min="28" max="28" width="15" style="3" hidden="1" customWidth="1" outlineLevel="1"/>
    <col min="29" max="29" width="15.140625" style="3" hidden="1" customWidth="1" outlineLevel="1"/>
    <col min="30" max="30" width="14.7109375" style="3" customWidth="1" collapsed="1"/>
    <col min="31" max="31" width="20.85546875" style="3" customWidth="1"/>
    <col min="32" max="32" width="16" style="3" hidden="1" customWidth="1"/>
    <col min="33" max="33" width="15.85546875" style="3" hidden="1" customWidth="1"/>
    <col min="34" max="34" width="19.5703125" customWidth="1"/>
    <col min="35" max="35" width="26" customWidth="1"/>
    <col min="36" max="36" width="18.42578125" style="3" customWidth="1"/>
    <col min="37" max="37" width="24.7109375" style="3" customWidth="1"/>
    <col min="38" max="38" width="18.85546875" customWidth="1"/>
    <col min="39" max="40" width="11.5703125" bestFit="1" customWidth="1"/>
    <col min="41" max="41" width="15.42578125" customWidth="1"/>
    <col min="42" max="43" width="11.5703125" customWidth="1"/>
    <col min="44" max="44" width="19.140625" customWidth="1"/>
    <col min="45" max="45" width="12.85546875" customWidth="1"/>
    <col min="46" max="46" width="12.5703125" bestFit="1" customWidth="1"/>
    <col min="47" max="47" width="11" bestFit="1" customWidth="1"/>
  </cols>
  <sheetData>
    <row r="1" spans="1:47" x14ac:dyDescent="0.25">
      <c r="A1" s="9"/>
      <c r="B1" s="9"/>
      <c r="C1" s="10" t="s">
        <v>0</v>
      </c>
      <c r="D1" s="9" t="s">
        <v>976</v>
      </c>
      <c r="E1" s="9"/>
      <c r="F1" s="11"/>
      <c r="H1" s="9"/>
      <c r="I1" s="9"/>
      <c r="J1" s="9"/>
      <c r="K1" s="9"/>
      <c r="L1" s="9"/>
      <c r="M1" s="9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9"/>
      <c r="AI1" s="9"/>
      <c r="AK1" s="73" t="s">
        <v>983</v>
      </c>
      <c r="AL1" s="73"/>
      <c r="AM1" s="31">
        <v>3300</v>
      </c>
    </row>
    <row r="2" spans="1:47" x14ac:dyDescent="0.25">
      <c r="A2" s="9"/>
      <c r="B2" s="9"/>
      <c r="C2" s="9"/>
      <c r="D2" s="9" t="s">
        <v>977</v>
      </c>
      <c r="E2" s="9"/>
      <c r="F2" s="11"/>
      <c r="G2" s="13"/>
      <c r="H2" s="9"/>
      <c r="I2" s="9"/>
      <c r="J2" s="9"/>
      <c r="K2" s="9"/>
      <c r="L2" s="9"/>
      <c r="M2" s="9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9"/>
      <c r="AI2" s="9"/>
      <c r="AK2" s="73" t="s">
        <v>982</v>
      </c>
      <c r="AL2" s="73"/>
      <c r="AM2" s="31">
        <v>3033</v>
      </c>
    </row>
    <row r="3" spans="1:47" s="7" customFormat="1" ht="57" x14ac:dyDescent="0.25">
      <c r="A3" s="14"/>
      <c r="B3" s="14" t="s">
        <v>1</v>
      </c>
      <c r="C3" s="14" t="s">
        <v>2</v>
      </c>
      <c r="D3" s="14" t="s">
        <v>4</v>
      </c>
      <c r="E3" s="14" t="s">
        <v>6</v>
      </c>
      <c r="F3" s="14" t="s">
        <v>5</v>
      </c>
      <c r="G3" s="14" t="s">
        <v>106</v>
      </c>
      <c r="H3" s="14" t="s">
        <v>3</v>
      </c>
      <c r="I3" s="15" t="s">
        <v>76</v>
      </c>
      <c r="J3" s="15" t="s">
        <v>77</v>
      </c>
      <c r="K3" s="15" t="s">
        <v>78</v>
      </c>
      <c r="L3" s="15" t="s">
        <v>79</v>
      </c>
      <c r="M3" s="15" t="s">
        <v>975</v>
      </c>
      <c r="N3" s="16" t="s">
        <v>955</v>
      </c>
      <c r="O3" s="16" t="s">
        <v>988</v>
      </c>
      <c r="P3" s="16" t="s">
        <v>966</v>
      </c>
      <c r="Q3" s="16" t="s">
        <v>960</v>
      </c>
      <c r="R3" s="16" t="s">
        <v>956</v>
      </c>
      <c r="S3" s="16" t="s">
        <v>957</v>
      </c>
      <c r="T3" s="16" t="s">
        <v>958</v>
      </c>
      <c r="U3" s="16" t="s">
        <v>959</v>
      </c>
      <c r="V3" s="16" t="s">
        <v>1058</v>
      </c>
      <c r="W3" s="16" t="s">
        <v>1059</v>
      </c>
      <c r="X3" s="16" t="s">
        <v>1057</v>
      </c>
      <c r="Y3" s="17" t="s">
        <v>954</v>
      </c>
      <c r="Z3" s="17" t="s">
        <v>962</v>
      </c>
      <c r="AA3" s="16" t="s">
        <v>963</v>
      </c>
      <c r="AB3" s="16" t="s">
        <v>964</v>
      </c>
      <c r="AC3" s="16" t="s">
        <v>965</v>
      </c>
      <c r="AD3" s="16" t="s">
        <v>961</v>
      </c>
      <c r="AE3" s="18" t="s">
        <v>1060</v>
      </c>
      <c r="AF3" s="18" t="s">
        <v>978</v>
      </c>
      <c r="AG3" s="18" t="s">
        <v>979</v>
      </c>
      <c r="AH3" s="19" t="s">
        <v>1061</v>
      </c>
      <c r="AI3" s="19" t="s">
        <v>974</v>
      </c>
      <c r="AJ3" s="18" t="s">
        <v>980</v>
      </c>
      <c r="AK3" s="32"/>
      <c r="AM3" s="5" t="s">
        <v>970</v>
      </c>
      <c r="AN3" s="5" t="s">
        <v>984</v>
      </c>
      <c r="AO3" s="5" t="s">
        <v>985</v>
      </c>
      <c r="AP3" s="5" t="s">
        <v>1017</v>
      </c>
      <c r="AQ3" s="5" t="s">
        <v>971</v>
      </c>
      <c r="AR3" s="5" t="s">
        <v>981</v>
      </c>
      <c r="AS3" s="5" t="s">
        <v>986</v>
      </c>
      <c r="AT3" s="5" t="s">
        <v>973</v>
      </c>
      <c r="AU3" s="5" t="s">
        <v>972</v>
      </c>
    </row>
    <row r="4" spans="1:47" x14ac:dyDescent="0.25">
      <c r="A4" s="9">
        <v>1</v>
      </c>
      <c r="B4" s="9">
        <v>2193</v>
      </c>
      <c r="C4" s="9" t="s">
        <v>7</v>
      </c>
      <c r="D4" s="9" t="s">
        <v>9</v>
      </c>
      <c r="E4" s="9">
        <v>2</v>
      </c>
      <c r="F4" s="11">
        <v>404</v>
      </c>
      <c r="G4" s="9">
        <f>INDEX(Table1[Star Rating],MATCH('Successful Schools'!$B4,Table1[NSPF School Code],0))</f>
        <v>5</v>
      </c>
      <c r="H4" s="9" t="s">
        <v>8</v>
      </c>
      <c r="I4" s="20">
        <v>5746195.1900000004</v>
      </c>
      <c r="J4" s="20">
        <v>606387.80000000005</v>
      </c>
      <c r="K4" s="20">
        <v>970277.11</v>
      </c>
      <c r="L4" s="20">
        <v>458679.27</v>
      </c>
      <c r="M4" s="58">
        <f t="shared" ref="M4:M35" si="0">SUM(I4:L4)</f>
        <v>7781539.370000001</v>
      </c>
      <c r="N4" s="58">
        <v>1493762</v>
      </c>
      <c r="O4" s="48">
        <v>551572</v>
      </c>
      <c r="P4" s="31">
        <v>132690</v>
      </c>
      <c r="Q4" s="31">
        <v>245903</v>
      </c>
      <c r="R4" s="31">
        <v>53144</v>
      </c>
      <c r="S4" s="31">
        <v>15951</v>
      </c>
      <c r="T4" s="31">
        <v>6068</v>
      </c>
      <c r="U4" s="31">
        <v>5737</v>
      </c>
      <c r="V4" s="58">
        <f t="shared" ref="V4:V35" si="1">M4-SUM(N4:U4)</f>
        <v>5276712.370000001</v>
      </c>
      <c r="W4" s="58">
        <f>M4-R4-S4-T4-U4-N4</f>
        <v>6206877.370000001</v>
      </c>
      <c r="X4" s="58">
        <f t="shared" ref="X4:X39" si="2">M4-R4-S4-T4-U4-P4-Q4</f>
        <v>7322046.370000001</v>
      </c>
      <c r="Y4" s="12">
        <v>107</v>
      </c>
      <c r="Z4" s="12">
        <v>81</v>
      </c>
      <c r="AA4" s="12">
        <v>0</v>
      </c>
      <c r="AB4" s="12">
        <v>0</v>
      </c>
      <c r="AC4" s="12">
        <v>0</v>
      </c>
      <c r="AD4" s="21">
        <v>955</v>
      </c>
      <c r="AE4" s="12">
        <f>(V4-P4-Q4)/AD4</f>
        <v>5128.9208062827238</v>
      </c>
      <c r="AF4" s="12">
        <f t="shared" ref="AF4:AF35" si="3">P4/$AD$4</f>
        <v>138.94240837696336</v>
      </c>
      <c r="AG4" s="12">
        <f t="shared" ref="AG4:AG35" si="4">Q4/$AD$4</f>
        <v>257.49005235602095</v>
      </c>
      <c r="AH4" s="22">
        <f>(W4-P4-Q4)/AD4</f>
        <v>6102.9155706806296</v>
      </c>
      <c r="AI4" s="22">
        <f>X4/AD4</f>
        <v>7667.0642617801059</v>
      </c>
      <c r="AJ4" s="12">
        <v>8148</v>
      </c>
      <c r="AK4" s="12"/>
      <c r="AM4" s="4">
        <f t="shared" ref="AM4:AM35" si="5">N4</f>
        <v>1493762</v>
      </c>
      <c r="AN4" s="4">
        <f t="shared" ref="AN4:AN35" si="6">$AM$1*Y4</f>
        <v>353100</v>
      </c>
      <c r="AO4" s="4">
        <f>AM4-AN4</f>
        <v>1140662</v>
      </c>
      <c r="AP4" s="4">
        <f>AO4*0.12</f>
        <v>136879.44</v>
      </c>
      <c r="AQ4" s="4">
        <f>AM4-AP4-AN4</f>
        <v>1003782.56</v>
      </c>
      <c r="AR4" s="3">
        <f t="shared" ref="AR4:AR31" si="7">M4-AN4-R4-S4-T4-U4-AP4-P4-Q4</f>
        <v>6832066.9300000006</v>
      </c>
      <c r="AS4" s="4">
        <f t="shared" ref="AS4:AS35" si="8">AR4/AD4</f>
        <v>7153.996785340315</v>
      </c>
      <c r="AT4" s="4">
        <f>AR4+AN4</f>
        <v>7185166.9300000006</v>
      </c>
      <c r="AU4" s="4">
        <f t="shared" ref="AU4:AU35" si="9">AT4/AD4</f>
        <v>7523.7350052356023</v>
      </c>
    </row>
    <row r="5" spans="1:47" x14ac:dyDescent="0.25">
      <c r="A5" s="9">
        <v>3</v>
      </c>
      <c r="B5" s="9">
        <v>2157</v>
      </c>
      <c r="C5" s="9" t="s">
        <v>7</v>
      </c>
      <c r="D5" s="9" t="s">
        <v>9</v>
      </c>
      <c r="E5" s="9">
        <v>2</v>
      </c>
      <c r="F5" s="11">
        <v>209</v>
      </c>
      <c r="G5" s="9">
        <f>INDEX(Table1[Star Rating],MATCH('Successful Schools'!B5,Table1[NSPF School Code],0))</f>
        <v>5</v>
      </c>
      <c r="H5" s="9" t="s">
        <v>10</v>
      </c>
      <c r="I5" s="20">
        <v>4857344.97</v>
      </c>
      <c r="J5" s="20">
        <v>594875.78</v>
      </c>
      <c r="K5" s="20">
        <v>752951.25</v>
      </c>
      <c r="L5" s="20">
        <v>395632.58</v>
      </c>
      <c r="M5" s="58">
        <f t="shared" si="0"/>
        <v>6600804.5800000001</v>
      </c>
      <c r="N5" s="58">
        <v>1236923</v>
      </c>
      <c r="O5" s="48">
        <v>787960</v>
      </c>
      <c r="P5" s="31">
        <v>103227</v>
      </c>
      <c r="Q5" s="31">
        <v>175823</v>
      </c>
      <c r="R5" s="31">
        <v>41775</v>
      </c>
      <c r="S5" s="31">
        <v>14198</v>
      </c>
      <c r="T5" s="31">
        <v>5193</v>
      </c>
      <c r="U5" s="31">
        <v>4912</v>
      </c>
      <c r="V5" s="58">
        <f t="shared" si="1"/>
        <v>4230793.58</v>
      </c>
      <c r="W5" s="58">
        <f t="shared" ref="W5:W63" si="10">M5-R5-S5-T5-U5-N5</f>
        <v>5297803.58</v>
      </c>
      <c r="X5" s="58">
        <f t="shared" si="2"/>
        <v>6255676.5800000001</v>
      </c>
      <c r="Y5" s="12">
        <v>67</v>
      </c>
      <c r="Z5" s="12">
        <v>73</v>
      </c>
      <c r="AA5" s="12">
        <v>0</v>
      </c>
      <c r="AB5" s="12">
        <v>0</v>
      </c>
      <c r="AC5" s="12">
        <v>0</v>
      </c>
      <c r="AD5" s="21">
        <v>837</v>
      </c>
      <c r="AE5" s="12">
        <f t="shared" ref="AE5:AE63" si="11">(V5-P5-Q5)/AD5</f>
        <v>4721.3184946236561</v>
      </c>
      <c r="AF5" s="12">
        <f t="shared" si="3"/>
        <v>108.09109947643979</v>
      </c>
      <c r="AG5" s="12">
        <f t="shared" si="4"/>
        <v>184.10785340314135</v>
      </c>
      <c r="AH5" s="22">
        <f t="shared" ref="AH5:AH63" si="12">(W5-P5-Q5)/AD5</f>
        <v>5996.1213620071685</v>
      </c>
      <c r="AI5" s="22">
        <f t="shared" ref="AI5:AI63" si="13">X5/AD5</f>
        <v>7473.9266188769416</v>
      </c>
      <c r="AJ5" s="12">
        <v>7886</v>
      </c>
      <c r="AK5" s="12"/>
      <c r="AM5" s="4">
        <f t="shared" si="5"/>
        <v>1236923</v>
      </c>
      <c r="AN5" s="4">
        <f t="shared" si="6"/>
        <v>221100</v>
      </c>
      <c r="AO5" s="4">
        <f t="shared" ref="AO5:AO35" si="14">AM5-AN5</f>
        <v>1015823</v>
      </c>
      <c r="AP5" s="4">
        <f t="shared" ref="AP5:AP63" si="15">AO5*0.12</f>
        <v>121898.76</v>
      </c>
      <c r="AQ5" s="4">
        <f t="shared" ref="AQ5:AQ64" si="16">AM5-AP5-AN5</f>
        <v>893924.24</v>
      </c>
      <c r="AR5" s="3">
        <f t="shared" si="7"/>
        <v>5912677.8200000003</v>
      </c>
      <c r="AS5" s="4">
        <f t="shared" si="8"/>
        <v>7064.1312066905621</v>
      </c>
      <c r="AT5" s="4">
        <f t="shared" ref="AT5:AT64" si="17">AR5+AN5</f>
        <v>6133777.8200000003</v>
      </c>
      <c r="AU5" s="4">
        <f t="shared" si="9"/>
        <v>7328.2889127837516</v>
      </c>
    </row>
    <row r="6" spans="1:47" x14ac:dyDescent="0.25">
      <c r="A6" s="9">
        <v>4</v>
      </c>
      <c r="B6" s="9">
        <v>2081</v>
      </c>
      <c r="C6" s="9" t="s">
        <v>7</v>
      </c>
      <c r="D6" s="9" t="s">
        <v>9</v>
      </c>
      <c r="E6" s="9">
        <v>2</v>
      </c>
      <c r="F6" s="11">
        <v>479</v>
      </c>
      <c r="G6" s="9">
        <f>INDEX(Table1[Star Rating],MATCH('Successful Schools'!B6,Table1[NSPF School Code],0))</f>
        <v>5</v>
      </c>
      <c r="H6" s="9" t="s">
        <v>11</v>
      </c>
      <c r="I6" s="20">
        <v>4514738.93</v>
      </c>
      <c r="J6" s="20">
        <v>590234.81000000006</v>
      </c>
      <c r="K6" s="20">
        <v>834877.49</v>
      </c>
      <c r="L6" s="20">
        <v>506487.58</v>
      </c>
      <c r="M6" s="58">
        <f t="shared" si="0"/>
        <v>6446338.8100000005</v>
      </c>
      <c r="N6" s="58">
        <v>1095073</v>
      </c>
      <c r="O6" s="48">
        <v>551572</v>
      </c>
      <c r="P6" s="31">
        <v>59120</v>
      </c>
      <c r="Q6" s="31">
        <v>220918</v>
      </c>
      <c r="R6" s="31">
        <v>45490</v>
      </c>
      <c r="S6" s="31">
        <v>14874</v>
      </c>
      <c r="T6" s="31">
        <v>5659</v>
      </c>
      <c r="U6" s="31">
        <v>5349</v>
      </c>
      <c r="V6" s="58">
        <f t="shared" si="1"/>
        <v>4448283.8100000005</v>
      </c>
      <c r="W6" s="58">
        <f t="shared" si="10"/>
        <v>5279893.8100000005</v>
      </c>
      <c r="X6" s="58">
        <f t="shared" si="2"/>
        <v>6094928.8100000005</v>
      </c>
      <c r="Y6" s="12">
        <v>108</v>
      </c>
      <c r="Z6" s="12">
        <v>35</v>
      </c>
      <c r="AA6" s="12">
        <v>0</v>
      </c>
      <c r="AB6" s="12">
        <v>0</v>
      </c>
      <c r="AC6" s="12">
        <v>0</v>
      </c>
      <c r="AD6" s="21">
        <v>893</v>
      </c>
      <c r="AE6" s="12">
        <f t="shared" si="11"/>
        <v>4667.6884770436736</v>
      </c>
      <c r="AF6" s="12">
        <f t="shared" si="3"/>
        <v>61.905759162303667</v>
      </c>
      <c r="AG6" s="12">
        <f t="shared" si="4"/>
        <v>231.32774869109949</v>
      </c>
      <c r="AH6" s="22">
        <f t="shared" si="12"/>
        <v>5598.9426763717811</v>
      </c>
      <c r="AI6" s="22">
        <f t="shared" si="13"/>
        <v>6825.2282306830912</v>
      </c>
      <c r="AJ6" s="12">
        <v>7219</v>
      </c>
      <c r="AK6" s="12"/>
      <c r="AM6" s="4">
        <f t="shared" si="5"/>
        <v>1095073</v>
      </c>
      <c r="AN6" s="4">
        <f t="shared" si="6"/>
        <v>356400</v>
      </c>
      <c r="AO6" s="4">
        <f t="shared" si="14"/>
        <v>738673</v>
      </c>
      <c r="AP6" s="4">
        <f t="shared" si="15"/>
        <v>88640.76</v>
      </c>
      <c r="AQ6" s="4">
        <f t="shared" si="16"/>
        <v>650032.24</v>
      </c>
      <c r="AR6" s="3">
        <f t="shared" si="7"/>
        <v>5649888.0500000007</v>
      </c>
      <c r="AS6" s="4">
        <f t="shared" si="8"/>
        <v>6326.8623180291161</v>
      </c>
      <c r="AT6" s="4">
        <f t="shared" si="17"/>
        <v>6006288.0500000007</v>
      </c>
      <c r="AU6" s="4">
        <f t="shared" si="9"/>
        <v>6725.9664613661826</v>
      </c>
    </row>
    <row r="7" spans="1:47" s="6" customFormat="1" x14ac:dyDescent="0.25">
      <c r="A7" s="23">
        <v>5</v>
      </c>
      <c r="B7" s="23">
        <v>2246</v>
      </c>
      <c r="C7" s="23" t="s">
        <v>7</v>
      </c>
      <c r="D7" s="23" t="s">
        <v>9</v>
      </c>
      <c r="E7" s="23">
        <v>2</v>
      </c>
      <c r="F7" s="29">
        <v>322</v>
      </c>
      <c r="G7" s="23">
        <f>INDEX(Table1[Star Rating],MATCH('Successful Schools'!B7,Table1[NSPF School Code],0))</f>
        <v>5</v>
      </c>
      <c r="H7" s="23" t="s">
        <v>12</v>
      </c>
      <c r="I7" s="24">
        <v>3261423.69</v>
      </c>
      <c r="J7" s="24">
        <v>333880.14</v>
      </c>
      <c r="K7" s="24">
        <v>1002223.4</v>
      </c>
      <c r="L7" s="24">
        <v>563216.81999999995</v>
      </c>
      <c r="M7" s="59">
        <f t="shared" si="0"/>
        <v>5160744.0500000007</v>
      </c>
      <c r="N7" s="59">
        <v>333339</v>
      </c>
      <c r="O7" s="48">
        <v>393980</v>
      </c>
      <c r="P7" s="60">
        <v>353186</v>
      </c>
      <c r="Q7" s="60">
        <v>241887</v>
      </c>
      <c r="R7" s="60">
        <v>28092</v>
      </c>
      <c r="S7" s="60">
        <v>118304</v>
      </c>
      <c r="T7" s="60">
        <v>3869</v>
      </c>
      <c r="U7" s="60">
        <v>101557</v>
      </c>
      <c r="V7" s="59">
        <f t="shared" si="1"/>
        <v>3586530.0500000007</v>
      </c>
      <c r="W7" s="58">
        <f t="shared" si="10"/>
        <v>4575583.0500000007</v>
      </c>
      <c r="X7" s="58">
        <f t="shared" si="2"/>
        <v>4313849.0500000007</v>
      </c>
      <c r="Y7" s="26">
        <v>31</v>
      </c>
      <c r="Z7" s="26">
        <v>153</v>
      </c>
      <c r="AA7" s="26">
        <v>556</v>
      </c>
      <c r="AB7" s="26">
        <v>0</v>
      </c>
      <c r="AC7" s="26">
        <v>0</v>
      </c>
      <c r="AD7" s="25">
        <v>493</v>
      </c>
      <c r="AE7" s="12">
        <f t="shared" si="11"/>
        <v>6067.8641987829633</v>
      </c>
      <c r="AF7" s="26">
        <f t="shared" si="3"/>
        <v>369.82827225130887</v>
      </c>
      <c r="AG7" s="26">
        <f t="shared" si="4"/>
        <v>253.28481675392669</v>
      </c>
      <c r="AH7" s="22">
        <f t="shared" si="12"/>
        <v>8074.0568965517259</v>
      </c>
      <c r="AI7" s="22">
        <f t="shared" si="13"/>
        <v>8750.2009127789061</v>
      </c>
      <c r="AJ7" s="26">
        <v>10468</v>
      </c>
      <c r="AK7" s="26"/>
      <c r="AM7" s="4">
        <f t="shared" si="5"/>
        <v>333339</v>
      </c>
      <c r="AN7" s="4">
        <f t="shared" si="6"/>
        <v>102300</v>
      </c>
      <c r="AO7" s="4">
        <f t="shared" si="14"/>
        <v>231039</v>
      </c>
      <c r="AP7" s="4">
        <f t="shared" si="15"/>
        <v>27724.68</v>
      </c>
      <c r="AQ7" s="4">
        <f t="shared" si="16"/>
        <v>203314.32</v>
      </c>
      <c r="AR7" s="3">
        <f t="shared" si="7"/>
        <v>4183824.370000001</v>
      </c>
      <c r="AS7" s="4">
        <f t="shared" si="8"/>
        <v>8486.4591683569997</v>
      </c>
      <c r="AT7" s="4">
        <f t="shared" si="17"/>
        <v>4286124.370000001</v>
      </c>
      <c r="AU7" s="4">
        <f t="shared" si="9"/>
        <v>8693.9642393509148</v>
      </c>
    </row>
    <row r="8" spans="1:47" s="6" customFormat="1" x14ac:dyDescent="0.25">
      <c r="A8" s="23">
        <v>6</v>
      </c>
      <c r="B8" s="23">
        <v>2179</v>
      </c>
      <c r="C8" s="23" t="s">
        <v>7</v>
      </c>
      <c r="D8" s="23" t="s">
        <v>9</v>
      </c>
      <c r="E8" s="23">
        <v>2</v>
      </c>
      <c r="F8" s="29">
        <v>302</v>
      </c>
      <c r="G8" s="23">
        <f>INDEX(Table1[Star Rating],MATCH('Successful Schools'!B8,Table1[NSPF School Code],0))</f>
        <v>4</v>
      </c>
      <c r="H8" s="23" t="s">
        <v>13</v>
      </c>
      <c r="I8" s="24">
        <v>4099459.87</v>
      </c>
      <c r="J8" s="24">
        <v>756836.58</v>
      </c>
      <c r="K8" s="24">
        <v>805158.79</v>
      </c>
      <c r="L8" s="24">
        <v>527946.77</v>
      </c>
      <c r="M8" s="59">
        <f t="shared" si="0"/>
        <v>6189402.0099999998</v>
      </c>
      <c r="N8" s="59">
        <v>1097018</v>
      </c>
      <c r="O8" s="48">
        <v>472776</v>
      </c>
      <c r="P8" s="60">
        <v>44351</v>
      </c>
      <c r="Q8" s="60">
        <v>264786</v>
      </c>
      <c r="R8" s="60">
        <v>35942</v>
      </c>
      <c r="S8" s="60">
        <v>228174</v>
      </c>
      <c r="T8" s="60">
        <v>4471</v>
      </c>
      <c r="U8" s="60">
        <v>4226</v>
      </c>
      <c r="V8" s="59">
        <f t="shared" si="1"/>
        <v>4037658.01</v>
      </c>
      <c r="W8" s="58">
        <f t="shared" si="10"/>
        <v>4819571.01</v>
      </c>
      <c r="X8" s="58">
        <f t="shared" si="2"/>
        <v>5607452.0099999998</v>
      </c>
      <c r="Y8" s="26">
        <v>86</v>
      </c>
      <c r="Z8" s="26">
        <v>164</v>
      </c>
      <c r="AA8" s="26">
        <v>803</v>
      </c>
      <c r="AB8" s="26">
        <v>0</v>
      </c>
      <c r="AC8" s="26">
        <v>0</v>
      </c>
      <c r="AD8" s="25">
        <v>730</v>
      </c>
      <c r="AE8" s="12">
        <f t="shared" si="11"/>
        <v>5107.5630273972602</v>
      </c>
      <c r="AF8" s="26">
        <f t="shared" si="3"/>
        <v>46.44083769633508</v>
      </c>
      <c r="AG8" s="26">
        <f t="shared" si="4"/>
        <v>277.26282722513088</v>
      </c>
      <c r="AH8" s="22">
        <f t="shared" si="12"/>
        <v>6178.6767260273973</v>
      </c>
      <c r="AI8" s="22">
        <f t="shared" si="13"/>
        <v>7681.4411095890409</v>
      </c>
      <c r="AJ8" s="26">
        <v>8479</v>
      </c>
      <c r="AK8" s="26"/>
      <c r="AM8" s="4">
        <f t="shared" si="5"/>
        <v>1097018</v>
      </c>
      <c r="AN8" s="4">
        <f t="shared" si="6"/>
        <v>283800</v>
      </c>
      <c r="AO8" s="4">
        <f t="shared" si="14"/>
        <v>813218</v>
      </c>
      <c r="AP8" s="4">
        <f t="shared" si="15"/>
        <v>97586.16</v>
      </c>
      <c r="AQ8" s="4">
        <f t="shared" si="16"/>
        <v>715631.84</v>
      </c>
      <c r="AR8" s="3">
        <f t="shared" si="7"/>
        <v>5226065.8499999996</v>
      </c>
      <c r="AS8" s="4">
        <f t="shared" si="8"/>
        <v>7158.9943150684931</v>
      </c>
      <c r="AT8" s="4">
        <f t="shared" si="17"/>
        <v>5509865.8499999996</v>
      </c>
      <c r="AU8" s="4">
        <f t="shared" si="9"/>
        <v>7547.761438356164</v>
      </c>
    </row>
    <row r="9" spans="1:47" s="6" customFormat="1" ht="15" customHeight="1" x14ac:dyDescent="0.25">
      <c r="A9" s="23">
        <v>7</v>
      </c>
      <c r="B9" s="23">
        <v>2348</v>
      </c>
      <c r="C9" s="23" t="s">
        <v>7</v>
      </c>
      <c r="D9" s="23" t="s">
        <v>15</v>
      </c>
      <c r="E9" s="23">
        <v>2</v>
      </c>
      <c r="F9" s="29">
        <v>337</v>
      </c>
      <c r="G9" s="23">
        <f>INDEX(Table1[Star Rating],MATCH('Successful Schools'!B9,Table1[NSPF School Code],0))</f>
        <v>3</v>
      </c>
      <c r="H9" s="23" t="s">
        <v>14</v>
      </c>
      <c r="I9" s="24">
        <v>6771590.2199999997</v>
      </c>
      <c r="J9" s="24">
        <v>1007980.55</v>
      </c>
      <c r="K9" s="24">
        <v>1526885.36</v>
      </c>
      <c r="L9" s="24">
        <v>897353.75</v>
      </c>
      <c r="M9" s="59">
        <f t="shared" si="0"/>
        <v>10203809.879999999</v>
      </c>
      <c r="N9" s="59">
        <v>1582713</v>
      </c>
      <c r="O9" s="48"/>
      <c r="P9" s="60">
        <v>176978</v>
      </c>
      <c r="Q9" s="60">
        <v>427389</v>
      </c>
      <c r="R9" s="60">
        <v>80970</v>
      </c>
      <c r="S9" s="60">
        <v>4822</v>
      </c>
      <c r="T9" s="60">
        <v>9263</v>
      </c>
      <c r="U9" s="60">
        <v>0</v>
      </c>
      <c r="V9" s="59">
        <f t="shared" si="1"/>
        <v>7921674.879999999</v>
      </c>
      <c r="W9" s="58">
        <f t="shared" si="10"/>
        <v>8526041.879999999</v>
      </c>
      <c r="X9" s="58">
        <f t="shared" si="2"/>
        <v>9504387.879999999</v>
      </c>
      <c r="Y9" s="26">
        <v>143</v>
      </c>
      <c r="Z9" s="26">
        <v>51</v>
      </c>
      <c r="AA9" s="26">
        <v>0</v>
      </c>
      <c r="AB9" s="26">
        <v>0</v>
      </c>
      <c r="AC9" s="26">
        <v>0</v>
      </c>
      <c r="AD9" s="25">
        <v>1587</v>
      </c>
      <c r="AE9" s="12">
        <f t="shared" si="11"/>
        <v>4610.780012602394</v>
      </c>
      <c r="AF9" s="26">
        <f t="shared" si="3"/>
        <v>185.317277486911</v>
      </c>
      <c r="AG9" s="26">
        <f t="shared" si="4"/>
        <v>447.52774869109948</v>
      </c>
      <c r="AH9" s="22">
        <f t="shared" si="12"/>
        <v>4991.6035790800242</v>
      </c>
      <c r="AI9" s="22">
        <f t="shared" si="13"/>
        <v>5988.9022558286069</v>
      </c>
      <c r="AJ9" s="26">
        <v>6430</v>
      </c>
      <c r="AK9" s="26"/>
      <c r="AM9" s="4">
        <f t="shared" si="5"/>
        <v>1582713</v>
      </c>
      <c r="AN9" s="4">
        <f t="shared" si="6"/>
        <v>471900</v>
      </c>
      <c r="AO9" s="4">
        <f t="shared" si="14"/>
        <v>1110813</v>
      </c>
      <c r="AP9" s="4">
        <f t="shared" si="15"/>
        <v>133297.56</v>
      </c>
      <c r="AQ9" s="4">
        <f t="shared" si="16"/>
        <v>977515.44</v>
      </c>
      <c r="AR9" s="3">
        <f t="shared" si="7"/>
        <v>8899190.3199999984</v>
      </c>
      <c r="AS9" s="4">
        <f t="shared" si="8"/>
        <v>5607.5553371140504</v>
      </c>
      <c r="AT9" s="4">
        <f t="shared" si="17"/>
        <v>9371090.3199999984</v>
      </c>
      <c r="AU9" s="4">
        <f t="shared" si="9"/>
        <v>5904.9088342785117</v>
      </c>
    </row>
    <row r="10" spans="1:47" s="6" customFormat="1" x14ac:dyDescent="0.25">
      <c r="A10" s="23">
        <v>8</v>
      </c>
      <c r="B10" s="23">
        <v>2225</v>
      </c>
      <c r="C10" s="23" t="s">
        <v>7</v>
      </c>
      <c r="D10" s="23" t="s">
        <v>9</v>
      </c>
      <c r="E10" s="23">
        <v>2</v>
      </c>
      <c r="F10" s="29">
        <v>325</v>
      </c>
      <c r="G10" s="23">
        <f>INDEX(Table1[Star Rating],MATCH('Successful Schools'!B10,Table1[NSPF School Code],0))</f>
        <v>4</v>
      </c>
      <c r="H10" s="23" t="s">
        <v>16</v>
      </c>
      <c r="I10" s="24">
        <v>4596840.2699999996</v>
      </c>
      <c r="J10" s="24">
        <v>800837.49</v>
      </c>
      <c r="K10" s="24">
        <v>1160509.8500000001</v>
      </c>
      <c r="L10" s="24">
        <v>475344.3</v>
      </c>
      <c r="M10" s="59">
        <f t="shared" si="0"/>
        <v>7033531.9099999992</v>
      </c>
      <c r="N10" s="59">
        <v>1405176</v>
      </c>
      <c r="O10" s="48">
        <v>551572</v>
      </c>
      <c r="P10" s="60">
        <v>147354</v>
      </c>
      <c r="Q10" s="60">
        <v>479984</v>
      </c>
      <c r="R10" s="60">
        <v>49058</v>
      </c>
      <c r="S10" s="60">
        <v>512069</v>
      </c>
      <c r="T10" s="60">
        <v>5138</v>
      </c>
      <c r="U10" s="60">
        <v>0</v>
      </c>
      <c r="V10" s="59">
        <f t="shared" si="1"/>
        <v>3883180.9099999992</v>
      </c>
      <c r="W10" s="58">
        <f t="shared" si="10"/>
        <v>5062090.9099999992</v>
      </c>
      <c r="X10" s="58">
        <f t="shared" si="2"/>
        <v>5839928.9099999992</v>
      </c>
      <c r="Y10" s="26">
        <v>122</v>
      </c>
      <c r="Z10" s="26">
        <v>428</v>
      </c>
      <c r="AA10" s="26">
        <v>884</v>
      </c>
      <c r="AB10" s="26">
        <v>0</v>
      </c>
      <c r="AC10" s="26">
        <v>0</v>
      </c>
      <c r="AD10" s="25">
        <v>804</v>
      </c>
      <c r="AE10" s="12">
        <f t="shared" si="11"/>
        <v>4049.5558582089543</v>
      </c>
      <c r="AF10" s="26">
        <f t="shared" si="3"/>
        <v>154.29738219895287</v>
      </c>
      <c r="AG10" s="26">
        <f t="shared" si="4"/>
        <v>502.60104712041885</v>
      </c>
      <c r="AH10" s="22">
        <f t="shared" si="12"/>
        <v>5515.8618283582082</v>
      </c>
      <c r="AI10" s="22">
        <f t="shared" si="13"/>
        <v>7263.5931716417899</v>
      </c>
      <c r="AJ10" s="26">
        <v>8748</v>
      </c>
      <c r="AK10" s="26"/>
      <c r="AM10" s="4">
        <f t="shared" si="5"/>
        <v>1405176</v>
      </c>
      <c r="AN10" s="4">
        <f t="shared" si="6"/>
        <v>402600</v>
      </c>
      <c r="AO10" s="4">
        <f t="shared" si="14"/>
        <v>1002576</v>
      </c>
      <c r="AP10" s="4">
        <f t="shared" si="15"/>
        <v>120309.12</v>
      </c>
      <c r="AQ10" s="4">
        <f t="shared" si="16"/>
        <v>882266.87999999989</v>
      </c>
      <c r="AR10" s="3">
        <f t="shared" si="7"/>
        <v>5317019.7899999991</v>
      </c>
      <c r="AS10" s="4">
        <f t="shared" si="8"/>
        <v>6613.2086940298495</v>
      </c>
      <c r="AT10" s="4">
        <f t="shared" si="17"/>
        <v>5719619.7899999991</v>
      </c>
      <c r="AU10" s="4">
        <f t="shared" si="9"/>
        <v>7113.9549626865664</v>
      </c>
    </row>
    <row r="11" spans="1:47" s="6" customFormat="1" ht="15" customHeight="1" x14ac:dyDescent="0.25">
      <c r="A11" s="23">
        <v>9</v>
      </c>
      <c r="B11" s="23">
        <v>2349</v>
      </c>
      <c r="C11" s="23" t="s">
        <v>7</v>
      </c>
      <c r="D11" s="23" t="s">
        <v>15</v>
      </c>
      <c r="E11" s="23">
        <v>2</v>
      </c>
      <c r="F11" s="29">
        <v>399</v>
      </c>
      <c r="G11" s="23">
        <f>INDEX(Table1[Star Rating],MATCH('Successful Schools'!B11,Table1[NSPF School Code],0))</f>
        <v>3</v>
      </c>
      <c r="H11" s="23" t="s">
        <v>17</v>
      </c>
      <c r="I11" s="24">
        <v>7127914.0099999998</v>
      </c>
      <c r="J11" s="24">
        <v>1067031.32</v>
      </c>
      <c r="K11" s="24">
        <v>1938795.99</v>
      </c>
      <c r="L11" s="24">
        <v>1090298.29</v>
      </c>
      <c r="M11" s="59">
        <f t="shared" si="0"/>
        <v>11224039.609999999</v>
      </c>
      <c r="N11" s="59">
        <v>1532964</v>
      </c>
      <c r="O11" s="48"/>
      <c r="P11" s="60">
        <v>294748</v>
      </c>
      <c r="Q11" s="60">
        <v>579506</v>
      </c>
      <c r="R11" s="60">
        <v>92593</v>
      </c>
      <c r="S11" s="60">
        <v>395168</v>
      </c>
      <c r="T11" s="60">
        <v>11089</v>
      </c>
      <c r="U11" s="60"/>
      <c r="V11" s="59">
        <f t="shared" si="1"/>
        <v>8317971.6099999994</v>
      </c>
      <c r="W11" s="58">
        <f t="shared" si="10"/>
        <v>9192225.6099999994</v>
      </c>
      <c r="X11" s="58">
        <f t="shared" si="2"/>
        <v>9850935.6099999994</v>
      </c>
      <c r="Y11" s="26">
        <v>165</v>
      </c>
      <c r="Z11" s="26">
        <v>154</v>
      </c>
      <c r="AA11" s="26">
        <v>1824</v>
      </c>
      <c r="AB11" s="26">
        <v>0</v>
      </c>
      <c r="AC11" s="26">
        <v>0</v>
      </c>
      <c r="AD11" s="25">
        <v>1898</v>
      </c>
      <c r="AE11" s="12">
        <f t="shared" si="11"/>
        <v>3921.8743993677554</v>
      </c>
      <c r="AF11" s="26">
        <f t="shared" si="3"/>
        <v>308.63664921465971</v>
      </c>
      <c r="AG11" s="26">
        <f t="shared" si="4"/>
        <v>606.81256544502617</v>
      </c>
      <c r="AH11" s="22">
        <f t="shared" si="12"/>
        <v>4382.4929452054794</v>
      </c>
      <c r="AI11" s="22">
        <f t="shared" si="13"/>
        <v>5190.1662855637514</v>
      </c>
      <c r="AJ11" s="26">
        <v>5914</v>
      </c>
      <c r="AK11" s="26"/>
      <c r="AM11" s="4">
        <f t="shared" si="5"/>
        <v>1532964</v>
      </c>
      <c r="AN11" s="4">
        <f t="shared" si="6"/>
        <v>544500</v>
      </c>
      <c r="AO11" s="4">
        <f t="shared" si="14"/>
        <v>988464</v>
      </c>
      <c r="AP11" s="4">
        <f t="shared" si="15"/>
        <v>118615.67999999999</v>
      </c>
      <c r="AQ11" s="4">
        <f t="shared" si="16"/>
        <v>869848.32000000007</v>
      </c>
      <c r="AR11" s="3">
        <f t="shared" si="7"/>
        <v>9187819.9299999997</v>
      </c>
      <c r="AS11" s="4">
        <f t="shared" si="8"/>
        <v>4840.7902687038986</v>
      </c>
      <c r="AT11" s="4">
        <f t="shared" si="17"/>
        <v>9732319.9299999997</v>
      </c>
      <c r="AU11" s="4">
        <f t="shared" si="9"/>
        <v>5127.6711959957847</v>
      </c>
    </row>
    <row r="12" spans="1:47" s="6" customFormat="1" x14ac:dyDescent="0.25">
      <c r="A12" s="23">
        <v>15</v>
      </c>
      <c r="B12" s="23">
        <v>2184</v>
      </c>
      <c r="C12" s="23" t="s">
        <v>7</v>
      </c>
      <c r="D12" s="23" t="s">
        <v>9</v>
      </c>
      <c r="E12" s="23">
        <v>2</v>
      </c>
      <c r="F12" s="29">
        <v>346</v>
      </c>
      <c r="G12" s="23">
        <f>INDEX(Table1[Star Rating],MATCH('Successful Schools'!B12,Table1[NSPF School Code],0))</f>
        <v>4</v>
      </c>
      <c r="H12" s="23" t="s">
        <v>20</v>
      </c>
      <c r="I12" s="24">
        <v>4499073.3899999997</v>
      </c>
      <c r="J12" s="24">
        <v>573900.39</v>
      </c>
      <c r="K12" s="24">
        <v>790791.06</v>
      </c>
      <c r="L12" s="24">
        <v>481447.42</v>
      </c>
      <c r="M12" s="59">
        <f t="shared" si="0"/>
        <v>6345212.2599999998</v>
      </c>
      <c r="N12" s="59">
        <v>1136894</v>
      </c>
      <c r="O12" s="48">
        <v>945552</v>
      </c>
      <c r="P12" s="60">
        <v>44354</v>
      </c>
      <c r="Q12" s="60">
        <v>252197</v>
      </c>
      <c r="R12" s="60">
        <v>42658</v>
      </c>
      <c r="S12" s="60">
        <v>132740</v>
      </c>
      <c r="T12" s="60">
        <v>4523</v>
      </c>
      <c r="U12" s="60">
        <v>4276</v>
      </c>
      <c r="V12" s="59">
        <f t="shared" si="1"/>
        <v>3782018.26</v>
      </c>
      <c r="W12" s="58">
        <f t="shared" si="10"/>
        <v>5024121.26</v>
      </c>
      <c r="X12" s="58">
        <f t="shared" si="2"/>
        <v>5864464.2599999998</v>
      </c>
      <c r="Y12" s="26">
        <v>83</v>
      </c>
      <c r="Z12" s="26">
        <v>42</v>
      </c>
      <c r="AA12" s="26">
        <v>853</v>
      </c>
      <c r="AB12" s="26">
        <v>0</v>
      </c>
      <c r="AC12" s="26">
        <v>0</v>
      </c>
      <c r="AD12" s="25">
        <v>711</v>
      </c>
      <c r="AE12" s="12">
        <f t="shared" si="11"/>
        <v>4902.2043037974681</v>
      </c>
      <c r="AF12" s="26">
        <f t="shared" si="3"/>
        <v>46.443979057591626</v>
      </c>
      <c r="AG12" s="26">
        <f t="shared" si="4"/>
        <v>264.08062827225132</v>
      </c>
      <c r="AH12" s="22">
        <f t="shared" si="12"/>
        <v>6649.1846132208157</v>
      </c>
      <c r="AI12" s="22">
        <f t="shared" si="13"/>
        <v>8248.1916455696191</v>
      </c>
      <c r="AJ12" s="26">
        <v>8924</v>
      </c>
      <c r="AK12" s="26"/>
      <c r="AM12" s="4">
        <f t="shared" si="5"/>
        <v>1136894</v>
      </c>
      <c r="AN12" s="4">
        <f t="shared" si="6"/>
        <v>273900</v>
      </c>
      <c r="AO12" s="4">
        <f t="shared" si="14"/>
        <v>862994</v>
      </c>
      <c r="AP12" s="4">
        <f t="shared" si="15"/>
        <v>103559.28</v>
      </c>
      <c r="AQ12" s="4">
        <f t="shared" si="16"/>
        <v>759434.72</v>
      </c>
      <c r="AR12" s="3">
        <f t="shared" si="7"/>
        <v>5487004.9799999995</v>
      </c>
      <c r="AS12" s="4">
        <f t="shared" si="8"/>
        <v>7717.3065822784802</v>
      </c>
      <c r="AT12" s="4">
        <f t="shared" si="17"/>
        <v>5760904.9799999995</v>
      </c>
      <c r="AU12" s="4">
        <f t="shared" si="9"/>
        <v>8102.5386497890286</v>
      </c>
    </row>
    <row r="13" spans="1:47" ht="15" customHeight="1" x14ac:dyDescent="0.25">
      <c r="A13" s="9">
        <v>16</v>
      </c>
      <c r="B13" s="9">
        <v>2612</v>
      </c>
      <c r="C13" s="9" t="s">
        <v>7</v>
      </c>
      <c r="D13" s="9" t="s">
        <v>19</v>
      </c>
      <c r="E13" s="9">
        <v>2</v>
      </c>
      <c r="F13" s="30">
        <v>573</v>
      </c>
      <c r="G13" s="9">
        <f>INDEX(Table1[Star Rating],MATCH('Successful Schools'!B13,Table1[NSPF School Code],0))</f>
        <v>5</v>
      </c>
      <c r="H13" s="9" t="s">
        <v>21</v>
      </c>
      <c r="I13" s="20">
        <v>12334738.9</v>
      </c>
      <c r="J13" s="20">
        <v>1963459.1</v>
      </c>
      <c r="K13" s="20">
        <v>2417393.7999999998</v>
      </c>
      <c r="L13" s="20">
        <v>1953915.24</v>
      </c>
      <c r="M13" s="58">
        <f t="shared" si="0"/>
        <v>18669507.039999999</v>
      </c>
      <c r="N13" s="58">
        <v>2627428</v>
      </c>
      <c r="O13" s="48"/>
      <c r="P13" s="31">
        <v>398138</v>
      </c>
      <c r="Q13" s="31">
        <v>333012</v>
      </c>
      <c r="R13" s="31">
        <v>157301</v>
      </c>
      <c r="S13" s="31">
        <v>48982</v>
      </c>
      <c r="T13" s="31">
        <v>349164</v>
      </c>
      <c r="U13" s="31">
        <v>0</v>
      </c>
      <c r="V13" s="58">
        <f t="shared" si="1"/>
        <v>14755482.039999999</v>
      </c>
      <c r="W13" s="58">
        <f t="shared" si="10"/>
        <v>15486632.039999999</v>
      </c>
      <c r="X13" s="58">
        <f t="shared" si="2"/>
        <v>17382910.039999999</v>
      </c>
      <c r="Y13" s="12">
        <v>228</v>
      </c>
      <c r="Z13" s="12">
        <v>68</v>
      </c>
      <c r="AA13" s="12">
        <v>0</v>
      </c>
      <c r="AB13" s="12">
        <v>889</v>
      </c>
      <c r="AC13" s="12">
        <v>0</v>
      </c>
      <c r="AD13" s="21">
        <v>3333</v>
      </c>
      <c r="AE13" s="12">
        <f t="shared" si="11"/>
        <v>4207.7203840384036</v>
      </c>
      <c r="AF13" s="12">
        <f t="shared" si="3"/>
        <v>416.8984293193717</v>
      </c>
      <c r="AG13" s="12">
        <f t="shared" si="4"/>
        <v>348.70366492146599</v>
      </c>
      <c r="AH13" s="22">
        <f t="shared" si="12"/>
        <v>4427.0873207320728</v>
      </c>
      <c r="AI13" s="22">
        <f t="shared" si="13"/>
        <v>5215.3945514551451</v>
      </c>
      <c r="AJ13" s="12">
        <v>5601</v>
      </c>
      <c r="AK13" s="12"/>
      <c r="AM13" s="4">
        <f t="shared" si="5"/>
        <v>2627428</v>
      </c>
      <c r="AN13" s="4">
        <f t="shared" si="6"/>
        <v>752400</v>
      </c>
      <c r="AO13" s="4">
        <f t="shared" si="14"/>
        <v>1875028</v>
      </c>
      <c r="AP13" s="4">
        <f t="shared" si="15"/>
        <v>225003.36</v>
      </c>
      <c r="AQ13" s="4">
        <f t="shared" si="16"/>
        <v>1650024.6400000001</v>
      </c>
      <c r="AR13" s="3">
        <f t="shared" si="7"/>
        <v>16405506.68</v>
      </c>
      <c r="AS13" s="4">
        <f t="shared" si="8"/>
        <v>4922.1442184218422</v>
      </c>
      <c r="AT13" s="4">
        <f t="shared" si="17"/>
        <v>17157906.68</v>
      </c>
      <c r="AU13" s="4">
        <f t="shared" si="9"/>
        <v>5147.8867926792682</v>
      </c>
    </row>
    <row r="14" spans="1:47" x14ac:dyDescent="0.25">
      <c r="A14" s="9">
        <v>17</v>
      </c>
      <c r="B14" s="9">
        <v>2094</v>
      </c>
      <c r="C14" s="9" t="s">
        <v>7</v>
      </c>
      <c r="D14" s="9" t="s">
        <v>9</v>
      </c>
      <c r="E14" s="9">
        <v>2</v>
      </c>
      <c r="F14" s="30">
        <v>375</v>
      </c>
      <c r="G14" s="9">
        <f>INDEX(Table1[Star Rating],MATCH('Successful Schools'!B14,Table1[NSPF School Code],0))</f>
        <v>3</v>
      </c>
      <c r="H14" s="9" t="s">
        <v>22</v>
      </c>
      <c r="I14" s="20">
        <v>4646893.1900000004</v>
      </c>
      <c r="J14" s="20">
        <v>641609.36</v>
      </c>
      <c r="K14" s="20">
        <v>1013951.72</v>
      </c>
      <c r="L14" s="20">
        <v>466337.14</v>
      </c>
      <c r="M14" s="58">
        <f t="shared" si="0"/>
        <v>6768791.4100000001</v>
      </c>
      <c r="N14" s="58">
        <v>1688740</v>
      </c>
      <c r="O14" s="48">
        <v>472776</v>
      </c>
      <c r="P14" s="31">
        <v>73781</v>
      </c>
      <c r="Q14" s="31">
        <v>434615</v>
      </c>
      <c r="R14" s="31">
        <v>46575</v>
      </c>
      <c r="S14" s="31">
        <v>279005</v>
      </c>
      <c r="T14" s="31">
        <v>4670</v>
      </c>
      <c r="U14" s="31">
        <v>4414</v>
      </c>
      <c r="V14" s="58">
        <f t="shared" si="1"/>
        <v>3764215.41</v>
      </c>
      <c r="W14" s="58">
        <f t="shared" si="10"/>
        <v>4745387.41</v>
      </c>
      <c r="X14" s="58">
        <f t="shared" si="2"/>
        <v>5925731.4100000001</v>
      </c>
      <c r="Y14" s="12">
        <v>108</v>
      </c>
      <c r="Z14" s="12">
        <v>113</v>
      </c>
      <c r="AA14" s="12">
        <v>816</v>
      </c>
      <c r="AB14" s="12">
        <v>0</v>
      </c>
      <c r="AC14" s="12">
        <v>0</v>
      </c>
      <c r="AD14" s="21">
        <v>746</v>
      </c>
      <c r="AE14" s="12">
        <f t="shared" si="11"/>
        <v>4364.3691823056306</v>
      </c>
      <c r="AF14" s="12">
        <f t="shared" si="3"/>
        <v>77.257591623036646</v>
      </c>
      <c r="AG14" s="12">
        <f t="shared" si="4"/>
        <v>455.09424083769636</v>
      </c>
      <c r="AH14" s="22">
        <f t="shared" si="12"/>
        <v>5679.6131501340487</v>
      </c>
      <c r="AI14" s="22">
        <f t="shared" si="13"/>
        <v>7943.3396916890079</v>
      </c>
      <c r="AJ14" s="12">
        <v>9073</v>
      </c>
      <c r="AK14" s="12"/>
      <c r="AM14" s="4">
        <f t="shared" si="5"/>
        <v>1688740</v>
      </c>
      <c r="AN14" s="4">
        <f t="shared" si="6"/>
        <v>356400</v>
      </c>
      <c r="AO14" s="4">
        <f t="shared" si="14"/>
        <v>1332340</v>
      </c>
      <c r="AP14" s="4">
        <f t="shared" si="15"/>
        <v>159880.79999999999</v>
      </c>
      <c r="AQ14" s="4">
        <f t="shared" si="16"/>
        <v>1172459.2</v>
      </c>
      <c r="AR14" s="3">
        <f t="shared" si="7"/>
        <v>5409450.6100000003</v>
      </c>
      <c r="AS14" s="4">
        <f t="shared" si="8"/>
        <v>7251.2742761394111</v>
      </c>
      <c r="AT14" s="4">
        <f t="shared" si="17"/>
        <v>5765850.6100000003</v>
      </c>
      <c r="AU14" s="4">
        <f t="shared" si="9"/>
        <v>7729.0222654155505</v>
      </c>
    </row>
    <row r="15" spans="1:47" x14ac:dyDescent="0.25">
      <c r="A15" s="9">
        <v>18</v>
      </c>
      <c r="B15" s="9">
        <v>2263</v>
      </c>
      <c r="C15" s="9" t="s">
        <v>7</v>
      </c>
      <c r="D15" s="9" t="s">
        <v>9</v>
      </c>
      <c r="E15" s="9">
        <v>2</v>
      </c>
      <c r="F15" s="30">
        <v>529</v>
      </c>
      <c r="G15" s="9">
        <f>INDEX(Table1[Star Rating],MATCH('Successful Schools'!B15,Table1[NSPF School Code],0))</f>
        <v>4</v>
      </c>
      <c r="H15" s="9" t="s">
        <v>23</v>
      </c>
      <c r="I15" s="20">
        <v>4273636.96</v>
      </c>
      <c r="J15" s="20">
        <v>409787.61</v>
      </c>
      <c r="K15" s="20">
        <v>976944.64000000001</v>
      </c>
      <c r="L15" s="20">
        <v>433391.6</v>
      </c>
      <c r="M15" s="58">
        <f t="shared" si="0"/>
        <v>6093760.8099999996</v>
      </c>
      <c r="N15" s="58">
        <v>1250654</v>
      </c>
      <c r="O15" s="48">
        <v>472776</v>
      </c>
      <c r="P15" s="31">
        <v>103174</v>
      </c>
      <c r="Q15" s="31">
        <v>432599</v>
      </c>
      <c r="R15" s="31">
        <v>37359</v>
      </c>
      <c r="S15" s="31">
        <v>344860</v>
      </c>
      <c r="T15" s="31">
        <v>4125</v>
      </c>
      <c r="U15" s="31">
        <v>3900</v>
      </c>
      <c r="V15" s="58">
        <f t="shared" si="1"/>
        <v>3444313.8099999996</v>
      </c>
      <c r="W15" s="58">
        <f t="shared" si="10"/>
        <v>4452862.8099999996</v>
      </c>
      <c r="X15" s="58">
        <f t="shared" si="2"/>
        <v>5167743.8099999996</v>
      </c>
      <c r="Y15" s="12">
        <v>101</v>
      </c>
      <c r="Z15" s="12">
        <v>238</v>
      </c>
      <c r="AA15" s="12">
        <v>704</v>
      </c>
      <c r="AB15" s="12">
        <v>0</v>
      </c>
      <c r="AC15" s="12">
        <v>0</v>
      </c>
      <c r="AD15" s="21">
        <v>648</v>
      </c>
      <c r="AE15" s="12">
        <f t="shared" si="11"/>
        <v>4488.4889043209869</v>
      </c>
      <c r="AF15" s="12">
        <f t="shared" si="3"/>
        <v>108.03560209424084</v>
      </c>
      <c r="AG15" s="12">
        <f t="shared" si="4"/>
        <v>452.9832460732984</v>
      </c>
      <c r="AH15" s="22">
        <f t="shared" si="12"/>
        <v>6044.8916820987652</v>
      </c>
      <c r="AI15" s="22">
        <f t="shared" si="13"/>
        <v>7974.9132870370368</v>
      </c>
      <c r="AJ15" s="12">
        <v>9404</v>
      </c>
      <c r="AK15" s="12"/>
      <c r="AM15" s="4">
        <f t="shared" si="5"/>
        <v>1250654</v>
      </c>
      <c r="AN15" s="4">
        <f t="shared" si="6"/>
        <v>333300</v>
      </c>
      <c r="AO15" s="4">
        <f t="shared" si="14"/>
        <v>917354</v>
      </c>
      <c r="AP15" s="4">
        <f t="shared" si="15"/>
        <v>110082.48</v>
      </c>
      <c r="AQ15" s="4">
        <f t="shared" si="16"/>
        <v>807271.52</v>
      </c>
      <c r="AR15" s="3">
        <f t="shared" si="7"/>
        <v>4724361.3299999991</v>
      </c>
      <c r="AS15" s="4">
        <f t="shared" si="8"/>
        <v>7290.6810648148139</v>
      </c>
      <c r="AT15" s="4">
        <f t="shared" si="17"/>
        <v>5057661.3299999991</v>
      </c>
      <c r="AU15" s="4">
        <f t="shared" si="9"/>
        <v>7805.0329166666652</v>
      </c>
    </row>
    <row r="16" spans="1:47" ht="15" customHeight="1" x14ac:dyDescent="0.25">
      <c r="A16" s="9">
        <v>22</v>
      </c>
      <c r="B16" s="9">
        <v>2347</v>
      </c>
      <c r="C16" s="9" t="s">
        <v>7</v>
      </c>
      <c r="D16" s="9" t="s">
        <v>15</v>
      </c>
      <c r="E16" s="9">
        <v>2</v>
      </c>
      <c r="F16" s="30">
        <v>308</v>
      </c>
      <c r="G16" s="9">
        <f>INDEX(Table1[Star Rating],MATCH('Successful Schools'!B16,Table1[NSPF School Code],0))</f>
        <v>3</v>
      </c>
      <c r="H16" s="9" t="s">
        <v>24</v>
      </c>
      <c r="I16" s="20">
        <v>5926365.8899999997</v>
      </c>
      <c r="J16" s="20">
        <v>896713.54</v>
      </c>
      <c r="K16" s="20">
        <v>1536096.35</v>
      </c>
      <c r="L16" s="20">
        <v>866981.99</v>
      </c>
      <c r="M16" s="58">
        <f t="shared" si="0"/>
        <v>9226157.7699999996</v>
      </c>
      <c r="N16" s="58">
        <v>1162511</v>
      </c>
      <c r="O16" s="48"/>
      <c r="P16" s="31">
        <v>221064</v>
      </c>
      <c r="Q16" s="31">
        <v>444075</v>
      </c>
      <c r="R16" s="31">
        <v>67363</v>
      </c>
      <c r="S16" s="31">
        <v>263794</v>
      </c>
      <c r="T16" s="31">
        <v>8447</v>
      </c>
      <c r="U16" s="31">
        <v>0</v>
      </c>
      <c r="V16" s="58">
        <f t="shared" si="1"/>
        <v>7058903.7699999996</v>
      </c>
      <c r="W16" s="58">
        <f t="shared" si="10"/>
        <v>7724042.7699999996</v>
      </c>
      <c r="X16" s="58">
        <f t="shared" si="2"/>
        <v>8221414.7699999996</v>
      </c>
      <c r="Y16" s="12">
        <v>121</v>
      </c>
      <c r="Z16" s="12">
        <v>92</v>
      </c>
      <c r="AA16" s="12">
        <v>1460</v>
      </c>
      <c r="AB16" s="12">
        <v>0</v>
      </c>
      <c r="AC16" s="12">
        <v>0</v>
      </c>
      <c r="AD16" s="21">
        <v>1421</v>
      </c>
      <c r="AE16" s="12">
        <f t="shared" si="11"/>
        <v>4499.4825967628431</v>
      </c>
      <c r="AF16" s="12">
        <f t="shared" si="3"/>
        <v>231.48062827225132</v>
      </c>
      <c r="AG16" s="12">
        <f t="shared" si="4"/>
        <v>465</v>
      </c>
      <c r="AH16" s="22">
        <f t="shared" si="12"/>
        <v>4967.5607107670648</v>
      </c>
      <c r="AI16" s="22">
        <f t="shared" si="13"/>
        <v>5785.6543068261781</v>
      </c>
      <c r="AJ16" s="12">
        <v>6493</v>
      </c>
      <c r="AK16" s="12"/>
      <c r="AM16" s="4">
        <f t="shared" si="5"/>
        <v>1162511</v>
      </c>
      <c r="AN16" s="4">
        <f t="shared" si="6"/>
        <v>399300</v>
      </c>
      <c r="AO16" s="4">
        <f t="shared" si="14"/>
        <v>763211</v>
      </c>
      <c r="AP16" s="4">
        <f t="shared" si="15"/>
        <v>91585.319999999992</v>
      </c>
      <c r="AQ16" s="4">
        <f t="shared" si="16"/>
        <v>671625.67999999993</v>
      </c>
      <c r="AR16" s="3">
        <f t="shared" si="7"/>
        <v>7730529.4499999993</v>
      </c>
      <c r="AS16" s="4">
        <f t="shared" si="8"/>
        <v>5440.2036945812806</v>
      </c>
      <c r="AT16" s="4">
        <f t="shared" si="17"/>
        <v>8129829.4499999993</v>
      </c>
      <c r="AU16" s="4">
        <f t="shared" si="9"/>
        <v>5721.2029908515124</v>
      </c>
    </row>
    <row r="17" spans="1:47" x14ac:dyDescent="0.25">
      <c r="A17" s="9">
        <v>23</v>
      </c>
      <c r="B17" s="9">
        <v>2080</v>
      </c>
      <c r="C17" s="9" t="s">
        <v>7</v>
      </c>
      <c r="D17" s="9" t="s">
        <v>9</v>
      </c>
      <c r="E17" s="9">
        <v>2</v>
      </c>
      <c r="F17" s="30">
        <v>659</v>
      </c>
      <c r="G17" s="9">
        <f>INDEX(Table1[Star Rating],MATCH('Successful Schools'!B17,Table1[NSPF School Code],0))</f>
        <v>4</v>
      </c>
      <c r="H17" s="9" t="s">
        <v>25</v>
      </c>
      <c r="I17" s="20">
        <v>5551596.6299999999</v>
      </c>
      <c r="J17" s="20">
        <v>669704.11</v>
      </c>
      <c r="K17" s="20">
        <v>1021088.64</v>
      </c>
      <c r="L17" s="20">
        <v>590786.49</v>
      </c>
      <c r="M17" s="58">
        <f t="shared" si="0"/>
        <v>7833175.8700000001</v>
      </c>
      <c r="N17" s="58">
        <v>1580506</v>
      </c>
      <c r="O17" s="48">
        <v>551572</v>
      </c>
      <c r="P17" s="31">
        <v>162109</v>
      </c>
      <c r="Q17" s="31">
        <v>313241</v>
      </c>
      <c r="R17" s="31">
        <v>48689</v>
      </c>
      <c r="S17" s="31">
        <v>214439</v>
      </c>
      <c r="T17" s="31">
        <v>6056</v>
      </c>
      <c r="U17" s="31">
        <v>5726</v>
      </c>
      <c r="V17" s="58">
        <f t="shared" si="1"/>
        <v>4950837.87</v>
      </c>
      <c r="W17" s="58">
        <f t="shared" si="10"/>
        <v>5977759.8700000001</v>
      </c>
      <c r="X17" s="58">
        <f t="shared" si="2"/>
        <v>7082915.8700000001</v>
      </c>
      <c r="Y17" s="12">
        <v>137</v>
      </c>
      <c r="Z17" s="12">
        <v>147</v>
      </c>
      <c r="AA17" s="12">
        <v>1070</v>
      </c>
      <c r="AB17" s="12">
        <v>0</v>
      </c>
      <c r="AC17" s="12">
        <v>0</v>
      </c>
      <c r="AD17" s="21">
        <v>929</v>
      </c>
      <c r="AE17" s="12">
        <f t="shared" si="11"/>
        <v>4817.5326910656622</v>
      </c>
      <c r="AF17" s="12">
        <f t="shared" si="3"/>
        <v>169.74764397905759</v>
      </c>
      <c r="AG17" s="12">
        <f t="shared" si="4"/>
        <v>328.00104712041883</v>
      </c>
      <c r="AH17" s="22">
        <f t="shared" si="12"/>
        <v>5922.938503767492</v>
      </c>
      <c r="AI17" s="22">
        <f t="shared" si="13"/>
        <v>7624.2366738428418</v>
      </c>
      <c r="AJ17" s="12">
        <v>8432</v>
      </c>
      <c r="AK17" s="12"/>
      <c r="AM17" s="4">
        <f t="shared" si="5"/>
        <v>1580506</v>
      </c>
      <c r="AN17" s="4">
        <f t="shared" si="6"/>
        <v>452100</v>
      </c>
      <c r="AO17" s="4">
        <f t="shared" si="14"/>
        <v>1128406</v>
      </c>
      <c r="AP17" s="4">
        <f t="shared" si="15"/>
        <v>135408.72</v>
      </c>
      <c r="AQ17" s="4">
        <f t="shared" si="16"/>
        <v>992997.28</v>
      </c>
      <c r="AR17" s="3">
        <f t="shared" si="7"/>
        <v>6495407.1500000004</v>
      </c>
      <c r="AS17" s="4">
        <f t="shared" si="8"/>
        <v>6991.8268568353069</v>
      </c>
      <c r="AT17" s="4">
        <f t="shared" si="17"/>
        <v>6947507.1500000004</v>
      </c>
      <c r="AU17" s="4">
        <f t="shared" si="9"/>
        <v>7478.4791711517764</v>
      </c>
    </row>
    <row r="18" spans="1:47" x14ac:dyDescent="0.25">
      <c r="A18" s="9">
        <v>24</v>
      </c>
      <c r="B18" s="9">
        <v>2268</v>
      </c>
      <c r="C18" s="9" t="s">
        <v>7</v>
      </c>
      <c r="D18" s="9" t="s">
        <v>9</v>
      </c>
      <c r="E18" s="9">
        <v>2</v>
      </c>
      <c r="F18" s="30">
        <v>229</v>
      </c>
      <c r="G18" s="9">
        <f>INDEX(Table1[Star Rating],MATCH('Successful Schools'!B18,Table1[NSPF School Code],0))</f>
        <v>4</v>
      </c>
      <c r="H18" s="9" t="s">
        <v>26</v>
      </c>
      <c r="I18" s="20">
        <v>3376123.21</v>
      </c>
      <c r="J18" s="20">
        <v>590661.56999999995</v>
      </c>
      <c r="K18" s="20">
        <v>765134.04</v>
      </c>
      <c r="L18" s="20">
        <v>357808.15</v>
      </c>
      <c r="M18" s="58">
        <f t="shared" si="0"/>
        <v>5089726.9700000007</v>
      </c>
      <c r="N18" s="58">
        <v>1129858</v>
      </c>
      <c r="O18" s="48">
        <v>709164</v>
      </c>
      <c r="P18" s="31">
        <v>117822</v>
      </c>
      <c r="Q18" s="31">
        <v>214297</v>
      </c>
      <c r="R18" s="31">
        <v>39961</v>
      </c>
      <c r="S18" s="31">
        <v>148772</v>
      </c>
      <c r="T18" s="31">
        <v>2879</v>
      </c>
      <c r="U18" s="31">
        <v>2722</v>
      </c>
      <c r="V18" s="58">
        <f t="shared" si="1"/>
        <v>2724251.9700000007</v>
      </c>
      <c r="W18" s="58">
        <f t="shared" si="10"/>
        <v>3765534.9700000007</v>
      </c>
      <c r="X18" s="58">
        <f t="shared" si="2"/>
        <v>4563273.9700000007</v>
      </c>
      <c r="Y18" s="12">
        <v>98</v>
      </c>
      <c r="Z18" s="12">
        <v>107</v>
      </c>
      <c r="AA18" s="12">
        <v>475</v>
      </c>
      <c r="AB18" s="12">
        <v>0</v>
      </c>
      <c r="AC18" s="12">
        <v>0</v>
      </c>
      <c r="AD18" s="21">
        <v>461</v>
      </c>
      <c r="AE18" s="12">
        <f t="shared" si="11"/>
        <v>5189.0086117136671</v>
      </c>
      <c r="AF18" s="12">
        <f t="shared" si="3"/>
        <v>123.37382198952879</v>
      </c>
      <c r="AG18" s="12">
        <f t="shared" si="4"/>
        <v>224.39476439790576</v>
      </c>
      <c r="AH18" s="22">
        <f t="shared" si="12"/>
        <v>7447.7569848156199</v>
      </c>
      <c r="AI18" s="22">
        <f t="shared" si="13"/>
        <v>9898.6420173535807</v>
      </c>
      <c r="AJ18" s="12">
        <v>11041</v>
      </c>
      <c r="AK18" s="12"/>
      <c r="AM18" s="4">
        <f t="shared" si="5"/>
        <v>1129858</v>
      </c>
      <c r="AN18" s="4">
        <f t="shared" si="6"/>
        <v>323400</v>
      </c>
      <c r="AO18" s="4">
        <f t="shared" si="14"/>
        <v>806458</v>
      </c>
      <c r="AP18" s="4">
        <f t="shared" si="15"/>
        <v>96774.959999999992</v>
      </c>
      <c r="AQ18" s="4">
        <f t="shared" si="16"/>
        <v>709683.04</v>
      </c>
      <c r="AR18" s="3">
        <f t="shared" si="7"/>
        <v>4143099.0100000007</v>
      </c>
      <c r="AS18" s="4">
        <f t="shared" si="8"/>
        <v>8987.1995878524958</v>
      </c>
      <c r="AT18" s="4">
        <f t="shared" si="17"/>
        <v>4466499.0100000007</v>
      </c>
      <c r="AU18" s="4">
        <f t="shared" si="9"/>
        <v>9688.7180260303703</v>
      </c>
    </row>
    <row r="19" spans="1:47" x14ac:dyDescent="0.25">
      <c r="A19" s="9">
        <v>25</v>
      </c>
      <c r="B19" s="9">
        <v>2272</v>
      </c>
      <c r="C19" s="9" t="s">
        <v>7</v>
      </c>
      <c r="D19" s="9" t="s">
        <v>9</v>
      </c>
      <c r="E19" s="9">
        <v>2</v>
      </c>
      <c r="F19" s="30">
        <v>340</v>
      </c>
      <c r="G19" s="9">
        <f>INDEX(Table1[Star Rating],MATCH('Successful Schools'!B19,Table1[NSPF School Code],0))</f>
        <v>5</v>
      </c>
      <c r="H19" s="9" t="s">
        <v>27</v>
      </c>
      <c r="I19" s="20">
        <v>4492932.54</v>
      </c>
      <c r="J19" s="20">
        <v>661762.99</v>
      </c>
      <c r="K19" s="20">
        <v>874423</v>
      </c>
      <c r="L19" s="20">
        <v>435457.37</v>
      </c>
      <c r="M19" s="58">
        <f t="shared" si="0"/>
        <v>6464575.9000000004</v>
      </c>
      <c r="N19" s="58">
        <v>1512556</v>
      </c>
      <c r="O19" s="48">
        <v>551572</v>
      </c>
      <c r="P19" s="31">
        <v>103198</v>
      </c>
      <c r="Q19" s="31">
        <v>239455</v>
      </c>
      <c r="R19" s="31">
        <v>41833</v>
      </c>
      <c r="S19" s="31">
        <v>12152</v>
      </c>
      <c r="T19" s="31">
        <v>4623</v>
      </c>
      <c r="U19" s="31">
        <v>4370</v>
      </c>
      <c r="V19" s="58">
        <f t="shared" si="1"/>
        <v>3994816.9000000004</v>
      </c>
      <c r="W19" s="58">
        <f t="shared" si="10"/>
        <v>4889041.9000000004</v>
      </c>
      <c r="X19" s="58">
        <f t="shared" si="2"/>
        <v>6058944.9000000004</v>
      </c>
      <c r="Y19" s="12">
        <v>105</v>
      </c>
      <c r="Z19" s="12">
        <v>32</v>
      </c>
      <c r="AA19" s="12">
        <v>0</v>
      </c>
      <c r="AB19" s="12">
        <v>0</v>
      </c>
      <c r="AC19" s="12">
        <v>0</v>
      </c>
      <c r="AD19" s="21">
        <v>730</v>
      </c>
      <c r="AE19" s="12">
        <f t="shared" si="11"/>
        <v>5002.9642465753432</v>
      </c>
      <c r="AF19" s="12">
        <f t="shared" si="3"/>
        <v>108.0607329842932</v>
      </c>
      <c r="AG19" s="12">
        <f t="shared" si="4"/>
        <v>250.73821989528795</v>
      </c>
      <c r="AH19" s="22">
        <f t="shared" si="12"/>
        <v>6227.93</v>
      </c>
      <c r="AI19" s="22">
        <f t="shared" si="13"/>
        <v>8299.9245205479456</v>
      </c>
      <c r="AJ19" s="12">
        <v>8856</v>
      </c>
      <c r="AK19" s="12"/>
      <c r="AM19" s="4">
        <f t="shared" si="5"/>
        <v>1512556</v>
      </c>
      <c r="AN19" s="4">
        <f t="shared" si="6"/>
        <v>346500</v>
      </c>
      <c r="AO19" s="4">
        <f t="shared" si="14"/>
        <v>1166056</v>
      </c>
      <c r="AP19" s="4">
        <f t="shared" si="15"/>
        <v>139926.72</v>
      </c>
      <c r="AQ19" s="4">
        <f t="shared" si="16"/>
        <v>1026129.28</v>
      </c>
      <c r="AR19" s="3">
        <f t="shared" si="7"/>
        <v>5572518.1800000006</v>
      </c>
      <c r="AS19" s="4">
        <f t="shared" si="8"/>
        <v>7633.5865479452059</v>
      </c>
      <c r="AT19" s="4">
        <f t="shared" si="17"/>
        <v>5919018.1800000006</v>
      </c>
      <c r="AU19" s="4">
        <f t="shared" si="9"/>
        <v>8108.2440821917817</v>
      </c>
    </row>
    <row r="20" spans="1:47" x14ac:dyDescent="0.25">
      <c r="A20" s="9">
        <v>27</v>
      </c>
      <c r="B20" s="9">
        <v>2181</v>
      </c>
      <c r="C20" s="9" t="s">
        <v>7</v>
      </c>
      <c r="D20" s="9" t="s">
        <v>9</v>
      </c>
      <c r="E20" s="9">
        <v>2</v>
      </c>
      <c r="F20" s="30">
        <v>306</v>
      </c>
      <c r="G20" s="9">
        <f>INDEX(Table1[Star Rating],MATCH('Successful Schools'!B20,Table1[NSPF School Code],0))</f>
        <v>5</v>
      </c>
      <c r="H20" s="9" t="s">
        <v>28</v>
      </c>
      <c r="I20" s="20">
        <v>3473974.76</v>
      </c>
      <c r="J20" s="20">
        <v>586797.57999999996</v>
      </c>
      <c r="K20" s="20">
        <v>784156.25</v>
      </c>
      <c r="L20" s="20">
        <v>439615.95</v>
      </c>
      <c r="M20" s="58">
        <f t="shared" si="0"/>
        <v>5284544.54</v>
      </c>
      <c r="N20" s="58">
        <v>1079003</v>
      </c>
      <c r="O20" s="48">
        <v>472776</v>
      </c>
      <c r="P20" s="31">
        <v>103139</v>
      </c>
      <c r="Q20" s="31">
        <v>207247</v>
      </c>
      <c r="R20" s="31">
        <v>27522</v>
      </c>
      <c r="S20" s="31">
        <v>146276</v>
      </c>
      <c r="T20" s="31">
        <v>3423</v>
      </c>
      <c r="U20" s="31">
        <v>3236</v>
      </c>
      <c r="V20" s="58">
        <f t="shared" si="1"/>
        <v>3241922.54</v>
      </c>
      <c r="W20" s="58">
        <f t="shared" si="10"/>
        <v>4025084.54</v>
      </c>
      <c r="X20" s="58">
        <f t="shared" si="2"/>
        <v>4793701.54</v>
      </c>
      <c r="Y20" s="12">
        <v>65</v>
      </c>
      <c r="Z20" s="12">
        <v>59</v>
      </c>
      <c r="AA20" s="12">
        <v>650</v>
      </c>
      <c r="AB20" s="12">
        <v>0</v>
      </c>
      <c r="AC20" s="12">
        <v>0</v>
      </c>
      <c r="AD20" s="21">
        <v>549</v>
      </c>
      <c r="AE20" s="12">
        <f t="shared" si="11"/>
        <v>5339.7751183970859</v>
      </c>
      <c r="AF20" s="12">
        <f t="shared" si="3"/>
        <v>107.99895287958115</v>
      </c>
      <c r="AG20" s="12">
        <f t="shared" si="4"/>
        <v>217.01256544502618</v>
      </c>
      <c r="AH20" s="22">
        <f t="shared" si="12"/>
        <v>6766.2997085610205</v>
      </c>
      <c r="AI20" s="22">
        <f t="shared" si="13"/>
        <v>8731.696794171221</v>
      </c>
      <c r="AJ20" s="12">
        <v>9626</v>
      </c>
      <c r="AK20" s="12"/>
      <c r="AM20" s="4">
        <f t="shared" si="5"/>
        <v>1079003</v>
      </c>
      <c r="AN20" s="4">
        <f t="shared" si="6"/>
        <v>214500</v>
      </c>
      <c r="AO20" s="4">
        <f t="shared" si="14"/>
        <v>864503</v>
      </c>
      <c r="AP20" s="4">
        <f t="shared" si="15"/>
        <v>103740.36</v>
      </c>
      <c r="AQ20" s="4">
        <f t="shared" si="16"/>
        <v>760762.64</v>
      </c>
      <c r="AR20" s="3">
        <f t="shared" si="7"/>
        <v>4475461.18</v>
      </c>
      <c r="AS20" s="4">
        <f t="shared" si="8"/>
        <v>8152.0240072859742</v>
      </c>
      <c r="AT20" s="4">
        <f t="shared" si="17"/>
        <v>4689961.18</v>
      </c>
      <c r="AU20" s="4">
        <f t="shared" si="9"/>
        <v>8542.7343897996343</v>
      </c>
    </row>
    <row r="21" spans="1:47" x14ac:dyDescent="0.25">
      <c r="A21" s="9">
        <v>28</v>
      </c>
      <c r="B21" s="9">
        <v>2120</v>
      </c>
      <c r="C21" s="9" t="s">
        <v>7</v>
      </c>
      <c r="D21" s="9" t="s">
        <v>9</v>
      </c>
      <c r="E21" s="9">
        <v>2</v>
      </c>
      <c r="F21" s="30">
        <v>422</v>
      </c>
      <c r="G21" s="9">
        <f>INDEX(Table1[Star Rating],MATCH('Successful Schools'!B21,Table1[NSPF School Code],0))</f>
        <v>4</v>
      </c>
      <c r="H21" s="9" t="s">
        <v>29</v>
      </c>
      <c r="I21" s="20">
        <v>3232929.77</v>
      </c>
      <c r="J21" s="20">
        <v>433130.67</v>
      </c>
      <c r="K21" s="20">
        <v>572051.01</v>
      </c>
      <c r="L21" s="20">
        <v>332435.95</v>
      </c>
      <c r="M21" s="58">
        <f t="shared" si="0"/>
        <v>4570547.4000000004</v>
      </c>
      <c r="N21" s="58">
        <v>855673</v>
      </c>
      <c r="O21" s="48">
        <v>393980</v>
      </c>
      <c r="P21" s="31">
        <v>44274</v>
      </c>
      <c r="Q21" s="31">
        <v>180224</v>
      </c>
      <c r="R21" s="31">
        <v>23335</v>
      </c>
      <c r="S21" s="31">
        <v>94565</v>
      </c>
      <c r="T21" s="31">
        <v>2902</v>
      </c>
      <c r="U21" s="31">
        <v>2477</v>
      </c>
      <c r="V21" s="58">
        <f t="shared" si="1"/>
        <v>2973117.4000000004</v>
      </c>
      <c r="W21" s="58">
        <f t="shared" si="10"/>
        <v>3591595.4000000004</v>
      </c>
      <c r="X21" s="58">
        <f t="shared" si="2"/>
        <v>4222770.4000000004</v>
      </c>
      <c r="Y21" s="12">
        <v>63</v>
      </c>
      <c r="Z21" s="12">
        <v>46</v>
      </c>
      <c r="AA21" s="12">
        <v>513</v>
      </c>
      <c r="AB21" s="12">
        <v>0</v>
      </c>
      <c r="AC21" s="12">
        <v>0</v>
      </c>
      <c r="AD21" s="21">
        <v>458</v>
      </c>
      <c r="AE21" s="12">
        <f t="shared" si="11"/>
        <v>6001.3524017467253</v>
      </c>
      <c r="AF21" s="12">
        <f t="shared" si="3"/>
        <v>46.36020942408377</v>
      </c>
      <c r="AG21" s="12">
        <f t="shared" si="4"/>
        <v>188.71623036649214</v>
      </c>
      <c r="AH21" s="22">
        <f t="shared" si="12"/>
        <v>7351.7410480349354</v>
      </c>
      <c r="AI21" s="22">
        <f t="shared" si="13"/>
        <v>9220.0227074235809</v>
      </c>
      <c r="AJ21" s="12">
        <v>9979</v>
      </c>
      <c r="AK21" s="12"/>
      <c r="AM21" s="4">
        <f t="shared" si="5"/>
        <v>855673</v>
      </c>
      <c r="AN21" s="4">
        <f t="shared" si="6"/>
        <v>207900</v>
      </c>
      <c r="AO21" s="4">
        <f t="shared" si="14"/>
        <v>647773</v>
      </c>
      <c r="AP21" s="4">
        <f t="shared" si="15"/>
        <v>77732.759999999995</v>
      </c>
      <c r="AQ21" s="4">
        <f t="shared" si="16"/>
        <v>570040.24</v>
      </c>
      <c r="AR21" s="3">
        <f t="shared" si="7"/>
        <v>3937137.6400000006</v>
      </c>
      <c r="AS21" s="4">
        <f t="shared" si="8"/>
        <v>8596.3703930131014</v>
      </c>
      <c r="AT21" s="4">
        <f t="shared" si="17"/>
        <v>4145037.6400000006</v>
      </c>
      <c r="AU21" s="4">
        <f t="shared" si="9"/>
        <v>9050.300524017468</v>
      </c>
    </row>
    <row r="22" spans="1:47" x14ac:dyDescent="0.25">
      <c r="A22" s="9">
        <v>29</v>
      </c>
      <c r="B22" s="9">
        <v>2186</v>
      </c>
      <c r="C22" s="9" t="s">
        <v>7</v>
      </c>
      <c r="D22" s="9" t="s">
        <v>9</v>
      </c>
      <c r="E22" s="9">
        <v>2</v>
      </c>
      <c r="F22" s="30">
        <v>330</v>
      </c>
      <c r="G22" s="9">
        <f>INDEX(Table1[Star Rating],MATCH('Successful Schools'!B22,Table1[NSPF School Code],0))</f>
        <v>4</v>
      </c>
      <c r="H22" s="9" t="s">
        <v>30</v>
      </c>
      <c r="I22" s="20">
        <v>4402472.53</v>
      </c>
      <c r="J22" s="20">
        <v>632700.78</v>
      </c>
      <c r="K22" s="20">
        <v>742906.76</v>
      </c>
      <c r="L22" s="20">
        <v>432363.12</v>
      </c>
      <c r="M22" s="58">
        <f t="shared" si="0"/>
        <v>6210443.1900000004</v>
      </c>
      <c r="N22" s="58">
        <v>1154191</v>
      </c>
      <c r="O22" s="48">
        <v>315184</v>
      </c>
      <c r="P22" s="31">
        <v>103191</v>
      </c>
      <c r="Q22" s="31">
        <v>174760</v>
      </c>
      <c r="R22" s="31">
        <v>36036</v>
      </c>
      <c r="S22" s="31">
        <v>35059</v>
      </c>
      <c r="T22" s="31">
        <v>4482</v>
      </c>
      <c r="U22" s="31">
        <v>4237</v>
      </c>
      <c r="V22" s="58">
        <f t="shared" si="1"/>
        <v>4383303.1900000004</v>
      </c>
      <c r="W22" s="58">
        <f t="shared" si="10"/>
        <v>4976438.1900000004</v>
      </c>
      <c r="X22" s="58">
        <f t="shared" si="2"/>
        <v>5852678.1900000004</v>
      </c>
      <c r="Y22" s="12">
        <v>74</v>
      </c>
      <c r="Z22" s="12">
        <v>59</v>
      </c>
      <c r="AA22" s="12">
        <v>0</v>
      </c>
      <c r="AB22" s="12">
        <v>0</v>
      </c>
      <c r="AC22" s="12">
        <v>0</v>
      </c>
      <c r="AD22" s="21">
        <v>706</v>
      </c>
      <c r="AE22" s="12">
        <f t="shared" si="11"/>
        <v>5814.9464447592072</v>
      </c>
      <c r="AF22" s="12">
        <f t="shared" si="3"/>
        <v>108.05340314136126</v>
      </c>
      <c r="AG22" s="12">
        <f t="shared" si="4"/>
        <v>182.99476439790575</v>
      </c>
      <c r="AH22" s="22">
        <f t="shared" si="12"/>
        <v>6655.0810056657228</v>
      </c>
      <c r="AI22" s="22">
        <f t="shared" si="13"/>
        <v>8289.9124504249303</v>
      </c>
      <c r="AJ22" s="12">
        <v>8797</v>
      </c>
      <c r="AK22" s="12"/>
      <c r="AM22" s="4">
        <f t="shared" si="5"/>
        <v>1154191</v>
      </c>
      <c r="AN22" s="4">
        <f t="shared" si="6"/>
        <v>244200</v>
      </c>
      <c r="AO22" s="4">
        <f t="shared" si="14"/>
        <v>909991</v>
      </c>
      <c r="AP22" s="4">
        <f t="shared" si="15"/>
        <v>109198.92</v>
      </c>
      <c r="AQ22" s="4">
        <f t="shared" si="16"/>
        <v>800792.08</v>
      </c>
      <c r="AR22" s="3">
        <f t="shared" si="7"/>
        <v>5499279.2700000005</v>
      </c>
      <c r="AS22" s="4">
        <f t="shared" si="8"/>
        <v>7789.3474079320122</v>
      </c>
      <c r="AT22" s="4">
        <f t="shared" si="17"/>
        <v>5743479.2700000005</v>
      </c>
      <c r="AU22" s="4">
        <f t="shared" si="9"/>
        <v>8135.2397592067991</v>
      </c>
    </row>
    <row r="23" spans="1:47" ht="15" customHeight="1" x14ac:dyDescent="0.25">
      <c r="A23" s="9">
        <v>30</v>
      </c>
      <c r="B23" s="9">
        <v>2317</v>
      </c>
      <c r="C23" s="9" t="s">
        <v>7</v>
      </c>
      <c r="D23" s="9" t="s">
        <v>15</v>
      </c>
      <c r="E23" s="9">
        <v>2</v>
      </c>
      <c r="F23" s="30">
        <v>434</v>
      </c>
      <c r="G23" s="9">
        <f>INDEX(Table1[Star Rating],MATCH('Successful Schools'!B23,Table1[NSPF School Code],0))</f>
        <v>3</v>
      </c>
      <c r="H23" s="9" t="s">
        <v>31</v>
      </c>
      <c r="I23" s="20">
        <v>4636082.21</v>
      </c>
      <c r="J23" s="20">
        <v>577883.05000000005</v>
      </c>
      <c r="K23" s="20">
        <v>1206810.44</v>
      </c>
      <c r="L23" s="20">
        <v>753540.89</v>
      </c>
      <c r="M23" s="58">
        <f t="shared" si="0"/>
        <v>7174316.5899999989</v>
      </c>
      <c r="N23" s="58">
        <v>997594</v>
      </c>
      <c r="O23" s="48"/>
      <c r="P23" s="31">
        <v>73830</v>
      </c>
      <c r="Q23" s="31">
        <v>448770</v>
      </c>
      <c r="R23" s="31">
        <v>50328</v>
      </c>
      <c r="S23" s="31">
        <v>304807</v>
      </c>
      <c r="T23" s="31">
        <v>6142</v>
      </c>
      <c r="U23" s="31">
        <v>0</v>
      </c>
      <c r="V23" s="58">
        <f t="shared" si="1"/>
        <v>5292845.5899999989</v>
      </c>
      <c r="W23" s="58">
        <f t="shared" si="10"/>
        <v>5815445.5899999989</v>
      </c>
      <c r="X23" s="58">
        <f t="shared" si="2"/>
        <v>6290439.5899999989</v>
      </c>
      <c r="Y23" s="12">
        <v>101</v>
      </c>
      <c r="Z23" s="12">
        <v>207</v>
      </c>
      <c r="AA23" s="12">
        <v>904</v>
      </c>
      <c r="AB23" s="12">
        <v>0</v>
      </c>
      <c r="AC23" s="12">
        <v>0</v>
      </c>
      <c r="AD23" s="21">
        <v>984</v>
      </c>
      <c r="AE23" s="12">
        <f t="shared" si="11"/>
        <v>4847.8105589430879</v>
      </c>
      <c r="AF23" s="12">
        <f t="shared" si="3"/>
        <v>77.308900523560212</v>
      </c>
      <c r="AG23" s="12">
        <f t="shared" si="4"/>
        <v>469.91623036649213</v>
      </c>
      <c r="AH23" s="22">
        <f t="shared" si="12"/>
        <v>5378.9081199186985</v>
      </c>
      <c r="AI23" s="22">
        <f t="shared" si="13"/>
        <v>6392.7231605691049</v>
      </c>
      <c r="AJ23" s="12">
        <v>7291</v>
      </c>
      <c r="AK23" s="12"/>
      <c r="AM23" s="4">
        <f t="shared" si="5"/>
        <v>997594</v>
      </c>
      <c r="AN23" s="4">
        <f t="shared" si="6"/>
        <v>333300</v>
      </c>
      <c r="AO23" s="4">
        <f t="shared" si="14"/>
        <v>664294</v>
      </c>
      <c r="AP23" s="4">
        <f t="shared" si="15"/>
        <v>79715.28</v>
      </c>
      <c r="AQ23" s="4">
        <f t="shared" si="16"/>
        <v>584578.72</v>
      </c>
      <c r="AR23" s="3">
        <f t="shared" si="7"/>
        <v>5877424.3099999987</v>
      </c>
      <c r="AS23" s="4">
        <f t="shared" si="8"/>
        <v>5972.9921849593484</v>
      </c>
      <c r="AT23" s="4">
        <f t="shared" si="17"/>
        <v>6210724.3099999987</v>
      </c>
      <c r="AU23" s="4">
        <f t="shared" si="9"/>
        <v>6311.7116971544701</v>
      </c>
    </row>
    <row r="24" spans="1:47" x14ac:dyDescent="0.25">
      <c r="A24" s="9">
        <v>31</v>
      </c>
      <c r="B24" s="9">
        <v>2209</v>
      </c>
      <c r="C24" s="9" t="s">
        <v>7</v>
      </c>
      <c r="D24" s="9" t="s">
        <v>9</v>
      </c>
      <c r="E24" s="9">
        <v>2</v>
      </c>
      <c r="F24" s="30">
        <v>312</v>
      </c>
      <c r="G24" s="9">
        <f>INDEX(Table1[Star Rating],MATCH('Successful Schools'!B24,Table1[NSPF School Code],0))</f>
        <v>5</v>
      </c>
      <c r="H24" s="9" t="s">
        <v>32</v>
      </c>
      <c r="I24" s="20">
        <v>6100772.2800000003</v>
      </c>
      <c r="J24" s="20">
        <v>707061.52</v>
      </c>
      <c r="K24" s="20">
        <v>1153277.27</v>
      </c>
      <c r="L24" s="20">
        <v>477449.3</v>
      </c>
      <c r="M24" s="58">
        <f t="shared" si="0"/>
        <v>8438560.370000001</v>
      </c>
      <c r="N24" s="58">
        <v>1375368</v>
      </c>
      <c r="O24" s="48">
        <v>551572</v>
      </c>
      <c r="P24" s="31">
        <v>73790</v>
      </c>
      <c r="Q24" s="31">
        <v>438497</v>
      </c>
      <c r="R24" s="31">
        <v>1354835</v>
      </c>
      <c r="S24" s="31">
        <v>402461</v>
      </c>
      <c r="T24" s="31">
        <v>4851</v>
      </c>
      <c r="U24" s="31">
        <v>4586</v>
      </c>
      <c r="V24" s="58">
        <f t="shared" si="1"/>
        <v>4232600.370000001</v>
      </c>
      <c r="W24" s="58">
        <f t="shared" si="10"/>
        <v>5296459.370000001</v>
      </c>
      <c r="X24" s="58">
        <f t="shared" si="2"/>
        <v>6159540.370000001</v>
      </c>
      <c r="Y24" s="12">
        <v>104</v>
      </c>
      <c r="Z24" s="12">
        <v>477</v>
      </c>
      <c r="AA24" s="12">
        <v>960</v>
      </c>
      <c r="AB24" s="12">
        <v>0</v>
      </c>
      <c r="AC24" s="12">
        <v>0</v>
      </c>
      <c r="AD24" s="21">
        <v>775</v>
      </c>
      <c r="AE24" s="12">
        <f t="shared" si="11"/>
        <v>4800.4043483870983</v>
      </c>
      <c r="AF24" s="12">
        <f t="shared" si="3"/>
        <v>77.267015706806276</v>
      </c>
      <c r="AG24" s="12">
        <f t="shared" si="4"/>
        <v>459.15916230366491</v>
      </c>
      <c r="AH24" s="22">
        <f t="shared" si="12"/>
        <v>6173.1256387096792</v>
      </c>
      <c r="AI24" s="22">
        <f t="shared" si="13"/>
        <v>7947.7940258064527</v>
      </c>
      <c r="AJ24" s="12">
        <v>10888</v>
      </c>
      <c r="AK24" s="12"/>
      <c r="AM24" s="4">
        <f t="shared" si="5"/>
        <v>1375368</v>
      </c>
      <c r="AN24" s="4">
        <f t="shared" si="6"/>
        <v>343200</v>
      </c>
      <c r="AO24" s="4">
        <f t="shared" si="14"/>
        <v>1032168</v>
      </c>
      <c r="AP24" s="4">
        <f t="shared" si="15"/>
        <v>123860.15999999999</v>
      </c>
      <c r="AQ24" s="4">
        <f t="shared" si="16"/>
        <v>908307.84000000008</v>
      </c>
      <c r="AR24" s="3">
        <f t="shared" si="7"/>
        <v>5692480.2100000009</v>
      </c>
      <c r="AS24" s="4">
        <f t="shared" si="8"/>
        <v>7345.1357548387105</v>
      </c>
      <c r="AT24" s="4">
        <f t="shared" si="17"/>
        <v>6035680.2100000009</v>
      </c>
      <c r="AU24" s="4">
        <f t="shared" si="9"/>
        <v>7787.97446451613</v>
      </c>
    </row>
    <row r="25" spans="1:47" x14ac:dyDescent="0.25">
      <c r="A25" s="9">
        <v>32</v>
      </c>
      <c r="B25" s="9">
        <v>2187</v>
      </c>
      <c r="C25" s="9" t="s">
        <v>7</v>
      </c>
      <c r="D25" s="9" t="s">
        <v>9</v>
      </c>
      <c r="E25" s="9">
        <v>2</v>
      </c>
      <c r="F25" s="30">
        <v>342</v>
      </c>
      <c r="G25" s="9">
        <f>INDEX(Table1[Star Rating],MATCH('Successful Schools'!B25,Table1[NSPF School Code],0))</f>
        <v>2</v>
      </c>
      <c r="H25" s="9" t="s">
        <v>33</v>
      </c>
      <c r="I25" s="20">
        <v>4517570.9400000004</v>
      </c>
      <c r="J25" s="20">
        <v>527203.61</v>
      </c>
      <c r="K25" s="20">
        <v>932292.82</v>
      </c>
      <c r="L25" s="20">
        <v>401682.16</v>
      </c>
      <c r="M25" s="31">
        <f t="shared" si="0"/>
        <v>6378749.5300000012</v>
      </c>
      <c r="N25" s="31">
        <v>1374594</v>
      </c>
      <c r="O25" s="48">
        <v>787960</v>
      </c>
      <c r="P25" s="31">
        <v>117883</v>
      </c>
      <c r="Q25" s="31">
        <v>262465</v>
      </c>
      <c r="R25" s="31">
        <v>36769</v>
      </c>
      <c r="S25" s="31">
        <v>203590</v>
      </c>
      <c r="T25" s="31">
        <v>4114</v>
      </c>
      <c r="U25" s="31">
        <v>3889</v>
      </c>
      <c r="V25" s="58">
        <f t="shared" si="1"/>
        <v>3587485.5300000012</v>
      </c>
      <c r="W25" s="58">
        <f t="shared" si="10"/>
        <v>4755793.5300000012</v>
      </c>
      <c r="X25" s="58">
        <f t="shared" si="2"/>
        <v>5750039.5300000012</v>
      </c>
      <c r="Y25" s="12">
        <v>123</v>
      </c>
      <c r="Z25" s="12">
        <v>83</v>
      </c>
      <c r="AA25" s="12">
        <v>772</v>
      </c>
      <c r="AB25" s="12">
        <v>0</v>
      </c>
      <c r="AC25" s="12">
        <v>0</v>
      </c>
      <c r="AD25" s="21">
        <v>651</v>
      </c>
      <c r="AE25" s="12">
        <f t="shared" si="11"/>
        <v>4926.4785407066074</v>
      </c>
      <c r="AF25" s="12">
        <f t="shared" si="3"/>
        <v>123.43769633507853</v>
      </c>
      <c r="AG25" s="12">
        <f t="shared" si="4"/>
        <v>274.83246073298432</v>
      </c>
      <c r="AH25" s="22">
        <f t="shared" si="12"/>
        <v>6721.1144854070681</v>
      </c>
      <c r="AI25" s="22">
        <f t="shared" si="13"/>
        <v>8832.6260061443954</v>
      </c>
      <c r="AJ25" s="12">
        <v>9798</v>
      </c>
      <c r="AK25" s="12"/>
      <c r="AM25" s="4">
        <f t="shared" si="5"/>
        <v>1374594</v>
      </c>
      <c r="AN25" s="4">
        <f t="shared" si="6"/>
        <v>405900</v>
      </c>
      <c r="AO25" s="4">
        <f t="shared" si="14"/>
        <v>968694</v>
      </c>
      <c r="AP25" s="4">
        <f t="shared" si="15"/>
        <v>116243.28</v>
      </c>
      <c r="AQ25" s="4">
        <f t="shared" si="16"/>
        <v>852450.72</v>
      </c>
      <c r="AR25" s="3">
        <f t="shared" si="7"/>
        <v>5227896.2500000009</v>
      </c>
      <c r="AS25" s="4">
        <f t="shared" si="8"/>
        <v>8030.5625960061461</v>
      </c>
      <c r="AT25" s="4">
        <f t="shared" si="17"/>
        <v>5633796.2500000009</v>
      </c>
      <c r="AU25" s="4">
        <f t="shared" si="9"/>
        <v>8654.0649001536112</v>
      </c>
    </row>
    <row r="26" spans="1:47" ht="15" customHeight="1" x14ac:dyDescent="0.25">
      <c r="A26" s="9">
        <v>34</v>
      </c>
      <c r="B26" s="9">
        <v>2323</v>
      </c>
      <c r="C26" s="9" t="s">
        <v>7</v>
      </c>
      <c r="D26" s="9" t="s">
        <v>15</v>
      </c>
      <c r="E26" s="9">
        <v>2</v>
      </c>
      <c r="F26" s="30">
        <v>435</v>
      </c>
      <c r="G26" s="9">
        <f>INDEX(Table1[Star Rating],MATCH('Successful Schools'!B26,Table1[NSPF School Code],0))</f>
        <v>3</v>
      </c>
      <c r="H26" s="9" t="s">
        <v>34</v>
      </c>
      <c r="I26" s="20">
        <v>7020191.6399999997</v>
      </c>
      <c r="J26" s="20">
        <v>1102024.47</v>
      </c>
      <c r="K26" s="20">
        <v>1637405.85</v>
      </c>
      <c r="L26" s="20">
        <v>1061161.03</v>
      </c>
      <c r="M26" s="31">
        <f t="shared" si="0"/>
        <v>10820782.989999998</v>
      </c>
      <c r="N26" s="31">
        <v>1609001</v>
      </c>
      <c r="O26" s="48"/>
      <c r="P26" s="31">
        <v>162191</v>
      </c>
      <c r="Q26" s="31">
        <v>470465</v>
      </c>
      <c r="R26" s="31">
        <v>61860</v>
      </c>
      <c r="S26" s="31">
        <v>378040</v>
      </c>
      <c r="T26" s="31">
        <v>9135</v>
      </c>
      <c r="U26" s="31">
        <v>0</v>
      </c>
      <c r="V26" s="58">
        <f t="shared" si="1"/>
        <v>8130090.9899999984</v>
      </c>
      <c r="W26" s="58">
        <f t="shared" si="10"/>
        <v>8762746.9899999984</v>
      </c>
      <c r="X26" s="58">
        <f t="shared" si="2"/>
        <v>9739091.9899999984</v>
      </c>
      <c r="Y26" s="12">
        <v>151</v>
      </c>
      <c r="Z26" s="12">
        <v>131</v>
      </c>
      <c r="AA26" s="12">
        <v>1249</v>
      </c>
      <c r="AB26" s="12">
        <v>0</v>
      </c>
      <c r="AC26" s="12">
        <v>0</v>
      </c>
      <c r="AD26" s="21">
        <v>1297</v>
      </c>
      <c r="AE26" s="12">
        <f t="shared" si="11"/>
        <v>5780.5975250578249</v>
      </c>
      <c r="AF26" s="12">
        <f t="shared" si="3"/>
        <v>169.83350785340315</v>
      </c>
      <c r="AG26" s="12">
        <f t="shared" si="4"/>
        <v>492.63350785340316</v>
      </c>
      <c r="AH26" s="22">
        <f t="shared" si="12"/>
        <v>6268.3816422513482</v>
      </c>
      <c r="AI26" s="22">
        <f t="shared" si="13"/>
        <v>7508.9375404780249</v>
      </c>
      <c r="AJ26" s="12">
        <v>8343</v>
      </c>
      <c r="AK26" s="12"/>
      <c r="AM26" s="4">
        <f t="shared" si="5"/>
        <v>1609001</v>
      </c>
      <c r="AN26" s="4">
        <f t="shared" si="6"/>
        <v>498300</v>
      </c>
      <c r="AO26" s="4">
        <f t="shared" si="14"/>
        <v>1110701</v>
      </c>
      <c r="AP26" s="4">
        <f t="shared" si="15"/>
        <v>133284.12</v>
      </c>
      <c r="AQ26" s="4">
        <f t="shared" si="16"/>
        <v>977416.87999999989</v>
      </c>
      <c r="AR26" s="3">
        <f t="shared" si="7"/>
        <v>9107507.8699999992</v>
      </c>
      <c r="AS26" s="4">
        <f t="shared" si="8"/>
        <v>7021.9798535080954</v>
      </c>
      <c r="AT26" s="4">
        <f t="shared" si="17"/>
        <v>9605807.8699999992</v>
      </c>
      <c r="AU26" s="4">
        <f t="shared" si="9"/>
        <v>7406.1741480339242</v>
      </c>
    </row>
    <row r="27" spans="1:47" x14ac:dyDescent="0.25">
      <c r="A27" s="9">
        <v>35</v>
      </c>
      <c r="B27" s="9">
        <v>2135</v>
      </c>
      <c r="C27" s="9" t="s">
        <v>7</v>
      </c>
      <c r="D27" s="9" t="s">
        <v>9</v>
      </c>
      <c r="E27" s="9">
        <v>2</v>
      </c>
      <c r="F27" s="30">
        <v>561</v>
      </c>
      <c r="G27" s="9">
        <f>INDEX(Table1[Star Rating],MATCH('Successful Schools'!B27,Table1[NSPF School Code],0))</f>
        <v>3</v>
      </c>
      <c r="H27" s="9" t="s">
        <v>35</v>
      </c>
      <c r="I27" s="20">
        <v>3595863.31</v>
      </c>
      <c r="J27" s="20">
        <v>749413.34</v>
      </c>
      <c r="K27" s="20">
        <v>909638.03</v>
      </c>
      <c r="L27" s="20">
        <v>481459.78</v>
      </c>
      <c r="M27" s="31">
        <f t="shared" si="0"/>
        <v>5736374.4600000009</v>
      </c>
      <c r="N27" s="31">
        <v>1179263</v>
      </c>
      <c r="O27" s="48">
        <v>787960</v>
      </c>
      <c r="P27" s="31">
        <v>88467</v>
      </c>
      <c r="Q27" s="31">
        <v>348742</v>
      </c>
      <c r="R27" s="31">
        <v>33684</v>
      </c>
      <c r="S27" s="31">
        <v>239996</v>
      </c>
      <c r="T27" s="31">
        <v>4190</v>
      </c>
      <c r="U27" s="31">
        <v>3961</v>
      </c>
      <c r="V27" s="58">
        <f t="shared" si="1"/>
        <v>3050111.4600000009</v>
      </c>
      <c r="W27" s="58">
        <f t="shared" si="10"/>
        <v>4275280.4600000009</v>
      </c>
      <c r="X27" s="58">
        <f t="shared" si="2"/>
        <v>5017334.4600000009</v>
      </c>
      <c r="Y27" s="12">
        <v>89</v>
      </c>
      <c r="Z27" s="12">
        <v>166</v>
      </c>
      <c r="AA27" s="12">
        <v>771</v>
      </c>
      <c r="AB27" s="12">
        <v>0</v>
      </c>
      <c r="AC27" s="12">
        <v>0</v>
      </c>
      <c r="AD27" s="21">
        <v>664</v>
      </c>
      <c r="AE27" s="12">
        <f t="shared" si="11"/>
        <v>3935.0940662650614</v>
      </c>
      <c r="AF27" s="12">
        <f t="shared" si="3"/>
        <v>92.635602094240838</v>
      </c>
      <c r="AG27" s="12">
        <f t="shared" si="4"/>
        <v>365.17486910994762</v>
      </c>
      <c r="AH27" s="22">
        <f t="shared" si="12"/>
        <v>5780.2281024096401</v>
      </c>
      <c r="AI27" s="22">
        <f t="shared" si="13"/>
        <v>7556.2265963855434</v>
      </c>
      <c r="AJ27" s="12">
        <v>8639</v>
      </c>
      <c r="AK27" s="12"/>
      <c r="AM27" s="4">
        <f t="shared" si="5"/>
        <v>1179263</v>
      </c>
      <c r="AN27" s="4">
        <f t="shared" si="6"/>
        <v>293700</v>
      </c>
      <c r="AO27" s="4">
        <f t="shared" si="14"/>
        <v>885563</v>
      </c>
      <c r="AP27" s="4">
        <f t="shared" si="15"/>
        <v>106267.56</v>
      </c>
      <c r="AQ27" s="4">
        <f t="shared" si="16"/>
        <v>779295.44</v>
      </c>
      <c r="AR27" s="3">
        <f t="shared" si="7"/>
        <v>4617366.9000000013</v>
      </c>
      <c r="AS27" s="4">
        <f t="shared" si="8"/>
        <v>6953.8658132530136</v>
      </c>
      <c r="AT27" s="4">
        <f t="shared" si="17"/>
        <v>4911066.9000000013</v>
      </c>
      <c r="AU27" s="4">
        <f t="shared" si="9"/>
        <v>7396.1850903614477</v>
      </c>
    </row>
    <row r="28" spans="1:47" x14ac:dyDescent="0.25">
      <c r="A28" s="9">
        <v>36</v>
      </c>
      <c r="B28" s="9">
        <v>2169</v>
      </c>
      <c r="C28" s="9" t="s">
        <v>7</v>
      </c>
      <c r="D28" s="9" t="s">
        <v>9</v>
      </c>
      <c r="E28" s="9">
        <v>2</v>
      </c>
      <c r="F28" s="30">
        <v>543</v>
      </c>
      <c r="G28" s="9">
        <f>INDEX(Table1[Star Rating],MATCH('Successful Schools'!B28,Table1[NSPF School Code],0))</f>
        <v>4</v>
      </c>
      <c r="H28" s="9" t="s">
        <v>36</v>
      </c>
      <c r="I28" s="20">
        <v>4162305.14</v>
      </c>
      <c r="J28" s="20">
        <v>629005.63</v>
      </c>
      <c r="K28" s="20">
        <v>782161.92000000004</v>
      </c>
      <c r="L28" s="20">
        <v>467049.87</v>
      </c>
      <c r="M28" s="31">
        <f t="shared" si="0"/>
        <v>6040522.5600000005</v>
      </c>
      <c r="N28" s="31">
        <v>1342767</v>
      </c>
      <c r="O28" s="48">
        <v>551572</v>
      </c>
      <c r="P28" s="31">
        <v>88455</v>
      </c>
      <c r="Q28" s="31">
        <v>191257</v>
      </c>
      <c r="R28" s="31">
        <v>44275</v>
      </c>
      <c r="S28" s="31">
        <v>102147</v>
      </c>
      <c r="T28" s="31">
        <v>3950</v>
      </c>
      <c r="U28" s="31">
        <v>3734</v>
      </c>
      <c r="V28" s="58">
        <f t="shared" si="1"/>
        <v>3712365.5600000005</v>
      </c>
      <c r="W28" s="58">
        <f t="shared" si="10"/>
        <v>4543649.5600000005</v>
      </c>
      <c r="X28" s="58">
        <f t="shared" si="2"/>
        <v>5606704.5600000005</v>
      </c>
      <c r="Y28" s="12">
        <v>110</v>
      </c>
      <c r="Z28" s="12">
        <v>49</v>
      </c>
      <c r="AA28" s="12">
        <v>707</v>
      </c>
      <c r="AB28" s="12">
        <v>0</v>
      </c>
      <c r="AC28" s="12">
        <v>0</v>
      </c>
      <c r="AD28" s="21">
        <v>631</v>
      </c>
      <c r="AE28" s="12">
        <f t="shared" si="11"/>
        <v>5440.0214896988919</v>
      </c>
      <c r="AF28" s="12">
        <f t="shared" si="3"/>
        <v>92.623036649214654</v>
      </c>
      <c r="AG28" s="12">
        <f t="shared" si="4"/>
        <v>200.26910994764398</v>
      </c>
      <c r="AH28" s="22">
        <f t="shared" si="12"/>
        <v>6757.428779714739</v>
      </c>
      <c r="AI28" s="22">
        <f t="shared" si="13"/>
        <v>8885.4271949286849</v>
      </c>
      <c r="AJ28" s="12">
        <v>9573</v>
      </c>
      <c r="AK28" s="12"/>
      <c r="AM28" s="4">
        <f t="shared" si="5"/>
        <v>1342767</v>
      </c>
      <c r="AN28" s="4">
        <f t="shared" si="6"/>
        <v>363000</v>
      </c>
      <c r="AO28" s="4">
        <f t="shared" si="14"/>
        <v>979767</v>
      </c>
      <c r="AP28" s="4">
        <f t="shared" si="15"/>
        <v>117572.04</v>
      </c>
      <c r="AQ28" s="4">
        <f t="shared" si="16"/>
        <v>862194.96</v>
      </c>
      <c r="AR28" s="3">
        <f t="shared" si="7"/>
        <v>5126132.5200000005</v>
      </c>
      <c r="AS28" s="4">
        <f t="shared" si="8"/>
        <v>8123.8233280507138</v>
      </c>
      <c r="AT28" s="4">
        <f t="shared" si="17"/>
        <v>5489132.5200000005</v>
      </c>
      <c r="AU28" s="4">
        <f t="shared" si="9"/>
        <v>8699.1006656101436</v>
      </c>
    </row>
    <row r="29" spans="1:47" ht="15" customHeight="1" x14ac:dyDescent="0.25">
      <c r="A29" s="9">
        <v>37</v>
      </c>
      <c r="B29" s="9">
        <v>2418</v>
      </c>
      <c r="C29" s="9" t="s">
        <v>7</v>
      </c>
      <c r="D29" s="9" t="s">
        <v>19</v>
      </c>
      <c r="E29" s="9">
        <v>2</v>
      </c>
      <c r="F29" s="30">
        <v>251</v>
      </c>
      <c r="G29" s="9">
        <f>INDEX(Table1[Star Rating],MATCH('Successful Schools'!B29,Table1[NSPF School Code],0))</f>
        <v>5</v>
      </c>
      <c r="H29" s="9" t="s">
        <v>37</v>
      </c>
      <c r="I29" s="20">
        <v>8640028.5600000005</v>
      </c>
      <c r="J29" s="20">
        <v>1265357.6000000001</v>
      </c>
      <c r="K29" s="20">
        <v>1974522.86</v>
      </c>
      <c r="L29" s="20">
        <v>1260517.5900000001</v>
      </c>
      <c r="M29" s="31">
        <f t="shared" si="0"/>
        <v>13140426.609999999</v>
      </c>
      <c r="N29" s="31">
        <v>539457</v>
      </c>
      <c r="O29" s="48"/>
      <c r="P29" s="31">
        <v>397663</v>
      </c>
      <c r="Q29" s="31">
        <v>286364</v>
      </c>
      <c r="R29" s="31">
        <v>80393</v>
      </c>
      <c r="S29" s="31">
        <v>25033</v>
      </c>
      <c r="T29" s="31">
        <v>320615</v>
      </c>
      <c r="U29" s="31">
        <v>0</v>
      </c>
      <c r="V29" s="58">
        <f t="shared" si="1"/>
        <v>11490901.609999999</v>
      </c>
      <c r="W29" s="58">
        <f t="shared" si="10"/>
        <v>12174928.609999999</v>
      </c>
      <c r="X29" s="58">
        <f t="shared" si="2"/>
        <v>12030358.609999999</v>
      </c>
      <c r="Y29" s="12">
        <v>51</v>
      </c>
      <c r="Z29" s="12">
        <v>22</v>
      </c>
      <c r="AA29" s="12">
        <v>0</v>
      </c>
      <c r="AB29" s="12">
        <v>427</v>
      </c>
      <c r="AC29" s="12">
        <v>0</v>
      </c>
      <c r="AD29" s="21">
        <v>1708</v>
      </c>
      <c r="AE29" s="12">
        <f t="shared" si="11"/>
        <v>6327.2099590163934</v>
      </c>
      <c r="AF29" s="12">
        <f t="shared" si="3"/>
        <v>416.40104712041887</v>
      </c>
      <c r="AG29" s="12">
        <f t="shared" si="4"/>
        <v>299.85759162303663</v>
      </c>
      <c r="AH29" s="22">
        <f t="shared" si="12"/>
        <v>6727.6941510538636</v>
      </c>
      <c r="AI29" s="22">
        <f t="shared" si="13"/>
        <v>7043.5354859484778</v>
      </c>
      <c r="AJ29" s="12">
        <v>7693</v>
      </c>
      <c r="AK29" s="12"/>
      <c r="AM29" s="4">
        <f t="shared" si="5"/>
        <v>539457</v>
      </c>
      <c r="AN29" s="4">
        <f t="shared" si="6"/>
        <v>168300</v>
      </c>
      <c r="AO29" s="4">
        <f t="shared" si="14"/>
        <v>371157</v>
      </c>
      <c r="AP29" s="4">
        <f t="shared" si="15"/>
        <v>44538.84</v>
      </c>
      <c r="AQ29" s="4">
        <f t="shared" si="16"/>
        <v>326618.16000000003</v>
      </c>
      <c r="AR29" s="3">
        <f t="shared" si="7"/>
        <v>11817519.77</v>
      </c>
      <c r="AS29" s="4">
        <f t="shared" si="8"/>
        <v>6918.9225819672129</v>
      </c>
      <c r="AT29" s="4">
        <f t="shared" si="17"/>
        <v>11985819.77</v>
      </c>
      <c r="AU29" s="4">
        <f t="shared" si="9"/>
        <v>7017.4588817330205</v>
      </c>
    </row>
    <row r="30" spans="1:47" ht="15" customHeight="1" x14ac:dyDescent="0.25">
      <c r="A30" s="9">
        <v>38</v>
      </c>
      <c r="B30" s="9">
        <v>2329</v>
      </c>
      <c r="C30" s="9" t="s">
        <v>7</v>
      </c>
      <c r="D30" s="9" t="s">
        <v>15</v>
      </c>
      <c r="E30" s="9">
        <v>2</v>
      </c>
      <c r="F30" s="30">
        <v>939</v>
      </c>
      <c r="G30" s="9">
        <f>INDEX(Table1[Star Rating],MATCH('Successful Schools'!B30,Table1[NSPF School Code],0))</f>
        <v>3</v>
      </c>
      <c r="H30" s="9" t="s">
        <v>38</v>
      </c>
      <c r="I30" s="20">
        <v>3160379.19</v>
      </c>
      <c r="J30" s="20">
        <v>432680.94</v>
      </c>
      <c r="K30" s="20">
        <v>1089527.3799999999</v>
      </c>
      <c r="L30" s="20">
        <v>486935.43</v>
      </c>
      <c r="M30" s="31">
        <f t="shared" si="0"/>
        <v>5169522.9399999995</v>
      </c>
      <c r="N30" s="31">
        <v>772657</v>
      </c>
      <c r="O30" s="48"/>
      <c r="P30" s="31">
        <v>147217</v>
      </c>
      <c r="Q30" s="31">
        <v>176255</v>
      </c>
      <c r="R30" s="31">
        <v>22891</v>
      </c>
      <c r="S30" s="31">
        <v>1243</v>
      </c>
      <c r="T30" s="31">
        <v>2388</v>
      </c>
      <c r="U30" s="31">
        <v>0</v>
      </c>
      <c r="V30" s="58">
        <f t="shared" si="1"/>
        <v>4046871.9399999995</v>
      </c>
      <c r="W30" s="58">
        <f t="shared" si="10"/>
        <v>4370343.9399999995</v>
      </c>
      <c r="X30" s="58">
        <f t="shared" si="2"/>
        <v>4819528.9399999995</v>
      </c>
      <c r="Y30" s="12">
        <v>48</v>
      </c>
      <c r="Z30" s="12">
        <v>15</v>
      </c>
      <c r="AA30" s="12">
        <v>0</v>
      </c>
      <c r="AB30" s="12">
        <v>0</v>
      </c>
      <c r="AC30" s="12">
        <v>0</v>
      </c>
      <c r="AD30" s="21">
        <v>409</v>
      </c>
      <c r="AE30" s="12">
        <f t="shared" si="11"/>
        <v>9103.6673349633238</v>
      </c>
      <c r="AF30" s="12">
        <f t="shared" si="3"/>
        <v>154.15392670157067</v>
      </c>
      <c r="AG30" s="12">
        <f t="shared" si="4"/>
        <v>184.56020942408378</v>
      </c>
      <c r="AH30" s="22">
        <f t="shared" si="12"/>
        <v>9894.5524205378952</v>
      </c>
      <c r="AI30" s="22">
        <f t="shared" si="13"/>
        <v>11783.689339853299</v>
      </c>
      <c r="AJ30" s="12">
        <v>12639</v>
      </c>
      <c r="AK30" s="12"/>
      <c r="AM30" s="4">
        <f t="shared" si="5"/>
        <v>772657</v>
      </c>
      <c r="AN30" s="4">
        <f t="shared" si="6"/>
        <v>158400</v>
      </c>
      <c r="AO30" s="4">
        <f t="shared" si="14"/>
        <v>614257</v>
      </c>
      <c r="AP30" s="4">
        <f t="shared" si="15"/>
        <v>73710.84</v>
      </c>
      <c r="AQ30" s="4">
        <f t="shared" si="16"/>
        <v>540546.16</v>
      </c>
      <c r="AR30" s="3">
        <f t="shared" si="7"/>
        <v>4587418.0999999996</v>
      </c>
      <c r="AS30" s="4">
        <f t="shared" si="8"/>
        <v>11216.181173594132</v>
      </c>
      <c r="AT30" s="4">
        <f t="shared" si="17"/>
        <v>4745818.0999999996</v>
      </c>
      <c r="AU30" s="4">
        <f t="shared" si="9"/>
        <v>11603.467237163813</v>
      </c>
    </row>
    <row r="31" spans="1:47" ht="15" customHeight="1" x14ac:dyDescent="0.25">
      <c r="A31" s="9">
        <v>39</v>
      </c>
      <c r="B31" s="9">
        <v>2353</v>
      </c>
      <c r="C31" s="9" t="s">
        <v>7</v>
      </c>
      <c r="D31" s="9" t="s">
        <v>15</v>
      </c>
      <c r="E31" s="9">
        <v>2</v>
      </c>
      <c r="F31" s="30">
        <v>401</v>
      </c>
      <c r="G31" s="9">
        <f>INDEX(Table1[Star Rating],MATCH('Successful Schools'!B31,Table1[NSPF School Code],0))</f>
        <v>3</v>
      </c>
      <c r="H31" s="9" t="s">
        <v>39</v>
      </c>
      <c r="I31" s="20">
        <v>6458476.2699999996</v>
      </c>
      <c r="J31" s="20">
        <v>1088240.3799999999</v>
      </c>
      <c r="K31" s="20">
        <v>1718231.35</v>
      </c>
      <c r="L31" s="20">
        <v>912306.71</v>
      </c>
      <c r="M31" s="31">
        <f t="shared" si="0"/>
        <v>10177254.710000001</v>
      </c>
      <c r="N31" s="31">
        <v>1732809</v>
      </c>
      <c r="O31" s="48"/>
      <c r="P31" s="31">
        <v>250504</v>
      </c>
      <c r="Q31" s="31">
        <v>438248</v>
      </c>
      <c r="R31" s="31">
        <v>70656</v>
      </c>
      <c r="S31" s="31">
        <v>4576</v>
      </c>
      <c r="T31" s="31">
        <v>8789</v>
      </c>
      <c r="U31" s="31">
        <v>0</v>
      </c>
      <c r="V31" s="58">
        <f t="shared" si="1"/>
        <v>7671672.7100000009</v>
      </c>
      <c r="W31" s="58">
        <f t="shared" si="10"/>
        <v>8360424.7100000009</v>
      </c>
      <c r="X31" s="58">
        <f t="shared" si="2"/>
        <v>9404481.7100000009</v>
      </c>
      <c r="Y31" s="12">
        <v>164</v>
      </c>
      <c r="Z31" s="12">
        <v>35</v>
      </c>
      <c r="AA31" s="12">
        <v>0</v>
      </c>
      <c r="AB31" s="12">
        <v>0</v>
      </c>
      <c r="AC31" s="12">
        <v>0</v>
      </c>
      <c r="AD31" s="21">
        <v>1498</v>
      </c>
      <c r="AE31" s="12">
        <f t="shared" si="11"/>
        <v>4661.4958010680912</v>
      </c>
      <c r="AF31" s="12">
        <f t="shared" si="3"/>
        <v>262.30785340314134</v>
      </c>
      <c r="AG31" s="12">
        <f t="shared" si="4"/>
        <v>458.8984293193717</v>
      </c>
      <c r="AH31" s="22">
        <f t="shared" si="12"/>
        <v>5121.2768424566093</v>
      </c>
      <c r="AI31" s="22">
        <f t="shared" si="13"/>
        <v>6278.0251735647535</v>
      </c>
      <c r="AJ31" s="12">
        <v>6794</v>
      </c>
      <c r="AK31" s="12"/>
      <c r="AM31" s="4">
        <f t="shared" si="5"/>
        <v>1732809</v>
      </c>
      <c r="AN31" s="4">
        <f t="shared" si="6"/>
        <v>541200</v>
      </c>
      <c r="AO31" s="4">
        <f t="shared" si="14"/>
        <v>1191609</v>
      </c>
      <c r="AP31" s="4">
        <f t="shared" si="15"/>
        <v>142993.07999999999</v>
      </c>
      <c r="AQ31" s="4">
        <f t="shared" si="16"/>
        <v>1048615.92</v>
      </c>
      <c r="AR31" s="3">
        <f t="shared" si="7"/>
        <v>8720288.6300000008</v>
      </c>
      <c r="AS31" s="4">
        <f t="shared" si="8"/>
        <v>5821.287469959947</v>
      </c>
      <c r="AT31" s="4">
        <f t="shared" si="17"/>
        <v>9261488.6300000008</v>
      </c>
      <c r="AU31" s="4">
        <f t="shared" si="9"/>
        <v>6182.5691789052071</v>
      </c>
    </row>
    <row r="32" spans="1:47" x14ac:dyDescent="0.25">
      <c r="A32" s="9">
        <v>40</v>
      </c>
      <c r="B32" s="9">
        <v>2132</v>
      </c>
      <c r="C32" s="9" t="s">
        <v>7</v>
      </c>
      <c r="D32" s="9" t="s">
        <v>9</v>
      </c>
      <c r="E32" s="9">
        <v>2</v>
      </c>
      <c r="F32" s="30">
        <v>366</v>
      </c>
      <c r="G32" s="9">
        <f>INDEX(Table1[Star Rating],MATCH('Successful Schools'!B32,Table1[NSPF School Code],0))</f>
        <v>5</v>
      </c>
      <c r="H32" s="9" t="s">
        <v>40</v>
      </c>
      <c r="I32" s="20">
        <v>3895611.73</v>
      </c>
      <c r="J32" s="20">
        <v>442887.87</v>
      </c>
      <c r="K32" s="20">
        <v>760557.86</v>
      </c>
      <c r="L32" s="20">
        <v>444605.58</v>
      </c>
      <c r="M32" s="31">
        <f t="shared" si="0"/>
        <v>5543663.04</v>
      </c>
      <c r="N32" s="31">
        <v>1356054</v>
      </c>
      <c r="O32" s="48">
        <v>393980</v>
      </c>
      <c r="P32" s="31">
        <v>73732</v>
      </c>
      <c r="Q32" s="31">
        <v>247499</v>
      </c>
      <c r="R32" s="31">
        <v>39293</v>
      </c>
      <c r="S32" s="31">
        <v>119456</v>
      </c>
      <c r="T32" s="31">
        <v>3687</v>
      </c>
      <c r="U32" s="31">
        <v>3485</v>
      </c>
      <c r="V32" s="58">
        <f t="shared" si="1"/>
        <v>3306477.04</v>
      </c>
      <c r="W32" s="58">
        <f t="shared" si="10"/>
        <v>4021688.04</v>
      </c>
      <c r="X32" s="58">
        <f t="shared" si="2"/>
        <v>5056511.04</v>
      </c>
      <c r="Y32" s="12">
        <v>86</v>
      </c>
      <c r="Z32" s="12">
        <v>52</v>
      </c>
      <c r="AA32" s="12">
        <v>641</v>
      </c>
      <c r="AB32" s="12">
        <v>0</v>
      </c>
      <c r="AC32" s="12">
        <v>0</v>
      </c>
      <c r="AD32" s="21">
        <v>589</v>
      </c>
      <c r="AE32" s="12">
        <f t="shared" si="11"/>
        <v>5068.3294397283535</v>
      </c>
      <c r="AF32" s="12">
        <f t="shared" si="3"/>
        <v>77.206282722513095</v>
      </c>
      <c r="AG32" s="12">
        <f t="shared" si="4"/>
        <v>259.16125654450263</v>
      </c>
      <c r="AH32" s="22">
        <f t="shared" si="12"/>
        <v>6282.6095755517827</v>
      </c>
      <c r="AI32" s="22">
        <f t="shared" si="13"/>
        <v>8584.9083870967734</v>
      </c>
      <c r="AJ32" s="12">
        <v>9412</v>
      </c>
      <c r="AK32" s="12"/>
      <c r="AM32" s="4">
        <f t="shared" si="5"/>
        <v>1356054</v>
      </c>
      <c r="AN32" s="4">
        <f t="shared" si="6"/>
        <v>283800</v>
      </c>
      <c r="AO32" s="4">
        <f t="shared" si="14"/>
        <v>1072254</v>
      </c>
      <c r="AP32" s="4">
        <f t="shared" si="15"/>
        <v>128670.48</v>
      </c>
      <c r="AQ32" s="4">
        <f t="shared" si="16"/>
        <v>943583.52</v>
      </c>
      <c r="AR32" s="3">
        <f t="shared" ref="AR32:AR63" si="18">M32-AN32-R32-S32-T32-U32-AP32-P32-Q32</f>
        <v>4644040.5599999996</v>
      </c>
      <c r="AS32" s="4">
        <f t="shared" si="8"/>
        <v>7884.6189473684208</v>
      </c>
      <c r="AT32" s="4">
        <f t="shared" si="17"/>
        <v>4927840.5599999996</v>
      </c>
      <c r="AU32" s="4">
        <f t="shared" si="9"/>
        <v>8366.4525636672315</v>
      </c>
    </row>
    <row r="33" spans="1:47" x14ac:dyDescent="0.25">
      <c r="A33" s="9">
        <v>41</v>
      </c>
      <c r="B33" s="9">
        <v>2249</v>
      </c>
      <c r="C33" s="9" t="s">
        <v>7</v>
      </c>
      <c r="D33" s="9" t="s">
        <v>9</v>
      </c>
      <c r="E33" s="9">
        <v>2</v>
      </c>
      <c r="F33" s="30">
        <v>911</v>
      </c>
      <c r="G33" s="9">
        <f>INDEX(Table1[Star Rating],MATCH('Successful Schools'!B33,Table1[NSPF School Code],0))</f>
        <v>5</v>
      </c>
      <c r="H33" s="9" t="s">
        <v>41</v>
      </c>
      <c r="I33" s="20">
        <v>4637993.84</v>
      </c>
      <c r="J33" s="20">
        <v>525937.85</v>
      </c>
      <c r="K33" s="20">
        <v>905091.16</v>
      </c>
      <c r="L33" s="20">
        <v>419342.67</v>
      </c>
      <c r="M33" s="31">
        <f t="shared" si="0"/>
        <v>6488365.5199999996</v>
      </c>
      <c r="N33" s="31">
        <v>1522158</v>
      </c>
      <c r="O33" s="48">
        <v>709164</v>
      </c>
      <c r="P33" s="31">
        <v>162008</v>
      </c>
      <c r="Q33" s="31">
        <v>239602</v>
      </c>
      <c r="R33" s="31">
        <v>37269</v>
      </c>
      <c r="S33" s="31">
        <v>183754</v>
      </c>
      <c r="T33" s="31">
        <v>4846</v>
      </c>
      <c r="U33" s="31">
        <v>99856</v>
      </c>
      <c r="V33" s="58">
        <f t="shared" si="1"/>
        <v>3529708.5199999996</v>
      </c>
      <c r="W33" s="58">
        <f t="shared" si="10"/>
        <v>4640482.5199999996</v>
      </c>
      <c r="X33" s="58">
        <f t="shared" si="2"/>
        <v>5761030.5199999996</v>
      </c>
      <c r="Y33" s="12">
        <v>96</v>
      </c>
      <c r="Z33" s="12">
        <v>53</v>
      </c>
      <c r="AA33" s="12">
        <v>666</v>
      </c>
      <c r="AB33" s="12">
        <v>0</v>
      </c>
      <c r="AC33" s="12">
        <v>0</v>
      </c>
      <c r="AD33" s="21">
        <v>636</v>
      </c>
      <c r="AE33" s="12">
        <f t="shared" si="11"/>
        <v>4918.3938993710681</v>
      </c>
      <c r="AF33" s="12">
        <f t="shared" si="3"/>
        <v>169.64188481675393</v>
      </c>
      <c r="AG33" s="12">
        <f t="shared" si="4"/>
        <v>250.89214659685865</v>
      </c>
      <c r="AH33" s="22">
        <f t="shared" si="12"/>
        <v>6664.8938993710681</v>
      </c>
      <c r="AI33" s="22">
        <f t="shared" si="13"/>
        <v>9058.2240880503141</v>
      </c>
      <c r="AJ33" s="12">
        <v>10202</v>
      </c>
      <c r="AK33" s="12"/>
      <c r="AM33" s="4">
        <f t="shared" si="5"/>
        <v>1522158</v>
      </c>
      <c r="AN33" s="4">
        <f t="shared" si="6"/>
        <v>316800</v>
      </c>
      <c r="AO33" s="4">
        <f t="shared" si="14"/>
        <v>1205358</v>
      </c>
      <c r="AP33" s="4">
        <f t="shared" si="15"/>
        <v>144642.96</v>
      </c>
      <c r="AQ33" s="4">
        <f t="shared" si="16"/>
        <v>1060715.04</v>
      </c>
      <c r="AR33" s="3">
        <f t="shared" si="18"/>
        <v>5299587.5599999996</v>
      </c>
      <c r="AS33" s="4">
        <f t="shared" si="8"/>
        <v>8332.6848427672958</v>
      </c>
      <c r="AT33" s="4">
        <f t="shared" si="17"/>
        <v>5616387.5599999996</v>
      </c>
      <c r="AU33" s="4">
        <f t="shared" si="9"/>
        <v>8830.7980503144645</v>
      </c>
    </row>
    <row r="34" spans="1:47" x14ac:dyDescent="0.25">
      <c r="A34" s="9">
        <v>42</v>
      </c>
      <c r="B34" s="9">
        <v>2298</v>
      </c>
      <c r="C34" s="9" t="s">
        <v>7</v>
      </c>
      <c r="D34" s="9" t="s">
        <v>9</v>
      </c>
      <c r="E34" s="9">
        <v>2</v>
      </c>
      <c r="F34" s="30">
        <v>927</v>
      </c>
      <c r="G34" s="9">
        <f>INDEX(Table1[Star Rating],MATCH('Successful Schools'!B34,Table1[NSPF School Code],0))</f>
        <v>5</v>
      </c>
      <c r="H34" s="9" t="s">
        <v>42</v>
      </c>
      <c r="I34" s="20">
        <v>3731794.6</v>
      </c>
      <c r="J34" s="20">
        <v>661472.68000000005</v>
      </c>
      <c r="K34" s="20">
        <v>710390.23</v>
      </c>
      <c r="L34" s="20">
        <v>424337.52</v>
      </c>
      <c r="M34" s="31">
        <f t="shared" si="0"/>
        <v>5527995.0299999993</v>
      </c>
      <c r="N34" s="31">
        <v>1466477</v>
      </c>
      <c r="O34" s="48">
        <v>630368</v>
      </c>
      <c r="P34" s="31">
        <v>103129</v>
      </c>
      <c r="Q34" s="31">
        <v>173293</v>
      </c>
      <c r="R34" s="31">
        <v>25922</v>
      </c>
      <c r="S34" s="31">
        <v>113655</v>
      </c>
      <c r="T34" s="31">
        <v>3224</v>
      </c>
      <c r="U34" s="31">
        <v>3048</v>
      </c>
      <c r="V34" s="58">
        <f t="shared" si="1"/>
        <v>3008879.0299999993</v>
      </c>
      <c r="W34" s="58">
        <f t="shared" si="10"/>
        <v>3915669.0299999993</v>
      </c>
      <c r="X34" s="58">
        <f t="shared" si="2"/>
        <v>5105724.0299999993</v>
      </c>
      <c r="Y34" s="12">
        <v>118</v>
      </c>
      <c r="Z34" s="12">
        <v>57</v>
      </c>
      <c r="AA34" s="12">
        <v>592</v>
      </c>
      <c r="AB34" s="12">
        <v>0</v>
      </c>
      <c r="AC34" s="12">
        <v>0</v>
      </c>
      <c r="AD34" s="21">
        <v>501</v>
      </c>
      <c r="AE34" s="12">
        <f t="shared" si="11"/>
        <v>5454.0060479041904</v>
      </c>
      <c r="AF34" s="12">
        <f t="shared" si="3"/>
        <v>107.98848167539268</v>
      </c>
      <c r="AG34" s="12">
        <f t="shared" si="4"/>
        <v>181.45863874345551</v>
      </c>
      <c r="AH34" s="22">
        <f t="shared" si="12"/>
        <v>7263.9661277445093</v>
      </c>
      <c r="AI34" s="22">
        <f t="shared" si="13"/>
        <v>10191.065928143711</v>
      </c>
      <c r="AJ34" s="12">
        <v>11034</v>
      </c>
      <c r="AK34" s="12"/>
      <c r="AM34" s="4">
        <f t="shared" si="5"/>
        <v>1466477</v>
      </c>
      <c r="AN34" s="4">
        <f t="shared" si="6"/>
        <v>389400</v>
      </c>
      <c r="AO34" s="4">
        <f t="shared" si="14"/>
        <v>1077077</v>
      </c>
      <c r="AP34" s="4">
        <f t="shared" si="15"/>
        <v>129249.23999999999</v>
      </c>
      <c r="AQ34" s="4">
        <f t="shared" si="16"/>
        <v>947827.76</v>
      </c>
      <c r="AR34" s="3">
        <f t="shared" si="18"/>
        <v>4587074.7899999991</v>
      </c>
      <c r="AS34" s="4">
        <f t="shared" si="8"/>
        <v>9155.8379041916141</v>
      </c>
      <c r="AT34" s="4">
        <f t="shared" si="17"/>
        <v>4976474.7899999991</v>
      </c>
      <c r="AU34" s="4">
        <f t="shared" si="9"/>
        <v>9933.0834131736501</v>
      </c>
    </row>
    <row r="35" spans="1:47" ht="15" customHeight="1" x14ac:dyDescent="0.25">
      <c r="A35" s="9">
        <v>44</v>
      </c>
      <c r="B35" s="9">
        <v>2338</v>
      </c>
      <c r="C35" s="9" t="s">
        <v>7</v>
      </c>
      <c r="D35" s="9" t="s">
        <v>15</v>
      </c>
      <c r="E35" s="9">
        <v>2</v>
      </c>
      <c r="F35" s="30">
        <v>269</v>
      </c>
      <c r="G35" s="9">
        <f>INDEX(Table1[Star Rating],MATCH('Successful Schools'!B35,Table1[NSPF School Code],0))</f>
        <v>5</v>
      </c>
      <c r="H35" s="9" t="s">
        <v>967</v>
      </c>
      <c r="I35" s="20">
        <v>6963347.2699999996</v>
      </c>
      <c r="J35" s="20">
        <v>1116490.33</v>
      </c>
      <c r="K35" s="20">
        <v>1518351.92</v>
      </c>
      <c r="L35" s="20">
        <v>1075731.79</v>
      </c>
      <c r="M35" s="31">
        <f t="shared" si="0"/>
        <v>10673921.309999999</v>
      </c>
      <c r="N35" s="31">
        <v>1101306</v>
      </c>
      <c r="O35" s="48"/>
      <c r="P35" s="31">
        <v>250532</v>
      </c>
      <c r="Q35" s="31">
        <v>410251</v>
      </c>
      <c r="R35" s="31">
        <v>75219</v>
      </c>
      <c r="S35" s="31">
        <v>4872</v>
      </c>
      <c r="T35" s="31">
        <v>9357</v>
      </c>
      <c r="U35" s="31">
        <v>0</v>
      </c>
      <c r="V35" s="58">
        <f t="shared" si="1"/>
        <v>8822384.3099999987</v>
      </c>
      <c r="W35" s="58">
        <f t="shared" si="10"/>
        <v>9483167.3099999987</v>
      </c>
      <c r="X35" s="58">
        <f t="shared" si="2"/>
        <v>9923690.3099999987</v>
      </c>
      <c r="Y35" s="12">
        <v>110</v>
      </c>
      <c r="Z35" s="12">
        <v>52</v>
      </c>
      <c r="AA35" s="12">
        <v>0</v>
      </c>
      <c r="AB35" s="12">
        <v>0</v>
      </c>
      <c r="AC35" s="12">
        <v>0</v>
      </c>
      <c r="AD35" s="21">
        <v>1606</v>
      </c>
      <c r="AE35" s="12">
        <f t="shared" si="11"/>
        <v>5081.9435305105844</v>
      </c>
      <c r="AF35" s="12">
        <f t="shared" si="3"/>
        <v>262.33717277486909</v>
      </c>
      <c r="AG35" s="12">
        <f t="shared" si="4"/>
        <v>429.58219895287959</v>
      </c>
      <c r="AH35" s="22">
        <f t="shared" si="12"/>
        <v>5493.3899813200487</v>
      </c>
      <c r="AI35" s="22">
        <f t="shared" si="13"/>
        <v>6179.1346886674964</v>
      </c>
      <c r="AJ35" s="12">
        <v>6646</v>
      </c>
      <c r="AK35" s="12"/>
      <c r="AM35" s="4">
        <f t="shared" si="5"/>
        <v>1101306</v>
      </c>
      <c r="AN35" s="4">
        <f t="shared" si="6"/>
        <v>363000</v>
      </c>
      <c r="AO35" s="4">
        <f t="shared" si="14"/>
        <v>738306</v>
      </c>
      <c r="AP35" s="4">
        <f t="shared" si="15"/>
        <v>88596.72</v>
      </c>
      <c r="AQ35" s="4">
        <f t="shared" si="16"/>
        <v>649709.28</v>
      </c>
      <c r="AR35" s="3">
        <f t="shared" si="18"/>
        <v>9472093.589999998</v>
      </c>
      <c r="AS35" s="4">
        <f t="shared" si="8"/>
        <v>5897.9412141967605</v>
      </c>
      <c r="AT35" s="4">
        <f t="shared" si="17"/>
        <v>9835093.589999998</v>
      </c>
      <c r="AU35" s="4">
        <f t="shared" si="9"/>
        <v>6123.968611457035</v>
      </c>
    </row>
    <row r="36" spans="1:47" ht="15" customHeight="1" x14ac:dyDescent="0.25">
      <c r="A36" s="9">
        <v>47</v>
      </c>
      <c r="B36" s="9">
        <v>2620</v>
      </c>
      <c r="C36" s="9" t="s">
        <v>7</v>
      </c>
      <c r="D36" s="9" t="s">
        <v>19</v>
      </c>
      <c r="E36" s="9">
        <v>2</v>
      </c>
      <c r="F36" s="11">
        <v>548</v>
      </c>
      <c r="G36" s="9">
        <f>INDEX(Table1[Star Rating],MATCH('Successful Schools'!B36,Table1[NSPF School Code],0))</f>
        <v>5</v>
      </c>
      <c r="H36" s="9" t="s">
        <v>44</v>
      </c>
      <c r="I36" s="20">
        <v>8580937.1300000008</v>
      </c>
      <c r="J36" s="20">
        <v>1292415.3799999999</v>
      </c>
      <c r="K36" s="20">
        <v>1819317.51</v>
      </c>
      <c r="L36" s="20">
        <v>1297359.32</v>
      </c>
      <c r="M36" s="31">
        <f t="shared" ref="M36:M63" si="19">SUM(I36:L36)</f>
        <v>12990029.340000002</v>
      </c>
      <c r="N36" s="31">
        <v>870287</v>
      </c>
      <c r="O36" s="48"/>
      <c r="P36" s="31">
        <v>382988</v>
      </c>
      <c r="Q36" s="31">
        <v>365860</v>
      </c>
      <c r="R36" s="31">
        <v>85944</v>
      </c>
      <c r="S36" s="31">
        <v>26761</v>
      </c>
      <c r="T36" s="31">
        <v>637780</v>
      </c>
      <c r="U36" s="31">
        <v>0</v>
      </c>
      <c r="V36" s="58">
        <f t="shared" ref="V36:V63" si="20">M36-SUM(N36:U36)</f>
        <v>10620409.340000002</v>
      </c>
      <c r="W36" s="58">
        <f t="shared" si="10"/>
        <v>11369257.340000002</v>
      </c>
      <c r="X36" s="58">
        <f t="shared" si="2"/>
        <v>11490696.340000002</v>
      </c>
      <c r="Y36" s="12">
        <v>74</v>
      </c>
      <c r="Z36" s="12">
        <v>24</v>
      </c>
      <c r="AA36" s="12">
        <v>0</v>
      </c>
      <c r="AB36" s="26">
        <v>1731</v>
      </c>
      <c r="AC36" s="12">
        <v>0</v>
      </c>
      <c r="AD36" s="21">
        <v>1826</v>
      </c>
      <c r="AE36" s="12">
        <f t="shared" si="11"/>
        <v>5406.112453450165</v>
      </c>
      <c r="AF36" s="12">
        <f t="shared" ref="AF36:AF63" si="21">P36/$AD$4</f>
        <v>401.03455497382197</v>
      </c>
      <c r="AG36" s="12">
        <f t="shared" ref="AG36:AG63" si="22">Q36/$AD$4</f>
        <v>383.09947643979058</v>
      </c>
      <c r="AH36" s="72">
        <f>(W36-P36-Q36)/AD36</f>
        <v>5816.2154107338456</v>
      </c>
      <c r="AI36" s="22">
        <f t="shared" si="13"/>
        <v>6292.823844468785</v>
      </c>
      <c r="AJ36" s="12">
        <v>7144</v>
      </c>
      <c r="AK36" s="12"/>
      <c r="AM36" s="4">
        <f t="shared" ref="AM36:AM63" si="23">N36</f>
        <v>870287</v>
      </c>
      <c r="AN36" s="4">
        <f t="shared" ref="AN36:AN63" si="24">$AM$1*Y36</f>
        <v>244200</v>
      </c>
      <c r="AO36" s="4">
        <f t="shared" ref="AO36:AO63" si="25">AM36-AN36</f>
        <v>626087</v>
      </c>
      <c r="AP36" s="4">
        <f t="shared" si="15"/>
        <v>75130.44</v>
      </c>
      <c r="AQ36" s="4">
        <f t="shared" si="16"/>
        <v>550956.56000000006</v>
      </c>
      <c r="AR36" s="3">
        <f t="shared" si="18"/>
        <v>11171365.900000002</v>
      </c>
      <c r="AS36" s="4">
        <f t="shared" ref="AS36:AS64" si="26">AR36/AD36</f>
        <v>6117.9440854326413</v>
      </c>
      <c r="AT36" s="4">
        <f t="shared" si="17"/>
        <v>11415565.900000002</v>
      </c>
      <c r="AU36" s="4">
        <f t="shared" ref="AU36:AU64" si="27">AT36/AD36</f>
        <v>6251.6790251916773</v>
      </c>
    </row>
    <row r="37" spans="1:47" x14ac:dyDescent="0.25">
      <c r="A37" s="9">
        <v>49</v>
      </c>
      <c r="B37" s="9">
        <v>2083</v>
      </c>
      <c r="C37" s="9" t="s">
        <v>7</v>
      </c>
      <c r="D37" s="9" t="s">
        <v>9</v>
      </c>
      <c r="E37" s="9">
        <v>2</v>
      </c>
      <c r="F37" s="30">
        <v>441</v>
      </c>
      <c r="G37" s="9">
        <f>INDEX(Table1[Star Rating],MATCH('Successful Schools'!B37,Table1[NSPF School Code],0))</f>
        <v>5</v>
      </c>
      <c r="H37" s="9" t="s">
        <v>46</v>
      </c>
      <c r="I37" s="20">
        <v>4439830.1500000004</v>
      </c>
      <c r="J37" s="20">
        <v>700591.86</v>
      </c>
      <c r="K37" s="20">
        <v>872668.08</v>
      </c>
      <c r="L37" s="20">
        <v>420535.64</v>
      </c>
      <c r="M37" s="31">
        <f t="shared" si="19"/>
        <v>6433625.7300000004</v>
      </c>
      <c r="N37" s="31">
        <v>1606765</v>
      </c>
      <c r="O37" s="48">
        <v>630368</v>
      </c>
      <c r="P37" s="31">
        <v>176754</v>
      </c>
      <c r="Q37" s="31">
        <v>170360</v>
      </c>
      <c r="R37" s="31">
        <v>44876</v>
      </c>
      <c r="S37" s="31">
        <v>12459</v>
      </c>
      <c r="T37" s="31">
        <v>4740</v>
      </c>
      <c r="U37" s="31">
        <v>4481</v>
      </c>
      <c r="V37" s="58">
        <f t="shared" si="20"/>
        <v>3782822.7300000004</v>
      </c>
      <c r="W37" s="58">
        <f t="shared" si="10"/>
        <v>4760304.7300000004</v>
      </c>
      <c r="X37" s="58">
        <f t="shared" si="2"/>
        <v>6019955.7300000004</v>
      </c>
      <c r="Y37" s="12">
        <v>119</v>
      </c>
      <c r="Z37" s="12">
        <v>20</v>
      </c>
      <c r="AA37" s="12">
        <v>0</v>
      </c>
      <c r="AB37" s="12">
        <v>0</v>
      </c>
      <c r="AC37" s="12">
        <v>0</v>
      </c>
      <c r="AD37" s="21">
        <v>751</v>
      </c>
      <c r="AE37" s="12">
        <f t="shared" si="11"/>
        <v>4574.8451797603202</v>
      </c>
      <c r="AF37" s="12">
        <f t="shared" si="21"/>
        <v>185.08272251308901</v>
      </c>
      <c r="AG37" s="12">
        <f t="shared" si="22"/>
        <v>178.38743455497382</v>
      </c>
      <c r="AH37" s="22">
        <f t="shared" si="12"/>
        <v>5876.4190812250336</v>
      </c>
      <c r="AI37" s="22">
        <f t="shared" si="13"/>
        <v>8015.9197470039953</v>
      </c>
      <c r="AJ37" s="12">
        <v>8567</v>
      </c>
      <c r="AK37" s="12"/>
      <c r="AM37" s="4">
        <f t="shared" si="23"/>
        <v>1606765</v>
      </c>
      <c r="AN37" s="4">
        <f t="shared" si="24"/>
        <v>392700</v>
      </c>
      <c r="AO37" s="4">
        <f t="shared" si="25"/>
        <v>1214065</v>
      </c>
      <c r="AP37" s="4">
        <f t="shared" si="15"/>
        <v>145687.79999999999</v>
      </c>
      <c r="AQ37" s="4">
        <f t="shared" si="16"/>
        <v>1068377.2</v>
      </c>
      <c r="AR37" s="3">
        <f t="shared" si="18"/>
        <v>5481567.9300000006</v>
      </c>
      <c r="AS37" s="4">
        <f t="shared" si="26"/>
        <v>7299.0252063914786</v>
      </c>
      <c r="AT37" s="4">
        <f t="shared" si="17"/>
        <v>5874267.9300000006</v>
      </c>
      <c r="AU37" s="4">
        <f t="shared" si="27"/>
        <v>7821.9280026631168</v>
      </c>
    </row>
    <row r="38" spans="1:47" ht="15" customHeight="1" x14ac:dyDescent="0.25">
      <c r="A38" s="9">
        <v>50</v>
      </c>
      <c r="B38" s="9">
        <v>2425</v>
      </c>
      <c r="C38" s="9" t="s">
        <v>7</v>
      </c>
      <c r="D38" s="9" t="s">
        <v>19</v>
      </c>
      <c r="E38" s="9">
        <v>2</v>
      </c>
      <c r="F38" s="30">
        <v>246</v>
      </c>
      <c r="G38" s="9">
        <f>INDEX(Table1[Star Rating],MATCH('Successful Schools'!B38,Table1[NSPF School Code],0))</f>
        <v>5</v>
      </c>
      <c r="H38" s="9" t="s">
        <v>47</v>
      </c>
      <c r="I38" s="20">
        <v>12955885.640000001</v>
      </c>
      <c r="J38" s="20">
        <v>1934769.08</v>
      </c>
      <c r="K38" s="20">
        <v>2825468.97</v>
      </c>
      <c r="L38" s="20">
        <v>1885170.91</v>
      </c>
      <c r="M38" s="31">
        <f t="shared" si="19"/>
        <v>19601294.600000001</v>
      </c>
      <c r="N38" s="31">
        <v>2559022</v>
      </c>
      <c r="O38" s="48"/>
      <c r="P38" s="31">
        <v>444323</v>
      </c>
      <c r="Q38" s="31">
        <v>410637</v>
      </c>
      <c r="R38" s="31">
        <v>148976</v>
      </c>
      <c r="S38" s="31">
        <v>46390</v>
      </c>
      <c r="T38" s="31">
        <v>372469</v>
      </c>
      <c r="U38" s="31">
        <v>0</v>
      </c>
      <c r="V38" s="58">
        <f t="shared" si="20"/>
        <v>15619477.600000001</v>
      </c>
      <c r="W38" s="58">
        <f t="shared" si="10"/>
        <v>16474437.600000001</v>
      </c>
      <c r="X38" s="58">
        <f t="shared" si="2"/>
        <v>18178499.600000001</v>
      </c>
      <c r="Y38" s="12">
        <v>215</v>
      </c>
      <c r="Z38" s="12">
        <v>135</v>
      </c>
      <c r="AA38" s="12">
        <v>0</v>
      </c>
      <c r="AB38" s="12">
        <v>1539</v>
      </c>
      <c r="AC38" s="12">
        <v>0</v>
      </c>
      <c r="AD38" s="21">
        <v>3165</v>
      </c>
      <c r="AE38" s="12">
        <f t="shared" si="11"/>
        <v>4664.934470774092</v>
      </c>
      <c r="AF38" s="12">
        <f t="shared" si="21"/>
        <v>465.25968586387432</v>
      </c>
      <c r="AG38" s="12">
        <f t="shared" si="22"/>
        <v>429.98638743455496</v>
      </c>
      <c r="AH38" s="22">
        <f t="shared" si="12"/>
        <v>4935.0640126382314</v>
      </c>
      <c r="AI38" s="22">
        <f t="shared" si="13"/>
        <v>5743.6017693522908</v>
      </c>
      <c r="AJ38" s="12">
        <v>6193</v>
      </c>
      <c r="AK38" s="12"/>
      <c r="AM38" s="4">
        <f t="shared" si="23"/>
        <v>2559022</v>
      </c>
      <c r="AN38" s="4">
        <f t="shared" si="24"/>
        <v>709500</v>
      </c>
      <c r="AO38" s="4">
        <f t="shared" si="25"/>
        <v>1849522</v>
      </c>
      <c r="AP38" s="4">
        <f t="shared" si="15"/>
        <v>221942.63999999998</v>
      </c>
      <c r="AQ38" s="4">
        <f t="shared" si="16"/>
        <v>1627579.3599999999</v>
      </c>
      <c r="AR38" s="3">
        <f t="shared" si="18"/>
        <v>17247056.960000001</v>
      </c>
      <c r="AS38" s="4">
        <f t="shared" si="26"/>
        <v>5449.3070963665086</v>
      </c>
      <c r="AT38" s="4">
        <f t="shared" si="17"/>
        <v>17956556.960000001</v>
      </c>
      <c r="AU38" s="4">
        <f t="shared" si="27"/>
        <v>5673.4777124802531</v>
      </c>
    </row>
    <row r="39" spans="1:47" x14ac:dyDescent="0.25">
      <c r="A39" s="9">
        <v>54</v>
      </c>
      <c r="B39" s="9">
        <v>2145</v>
      </c>
      <c r="C39" s="9" t="s">
        <v>7</v>
      </c>
      <c r="D39" s="9" t="s">
        <v>9</v>
      </c>
      <c r="E39" s="9">
        <v>2</v>
      </c>
      <c r="F39" s="30">
        <v>466</v>
      </c>
      <c r="G39" s="9">
        <f>INDEX(Table1[Star Rating],MATCH('Successful Schools'!B39,Table1[NSPF School Code],0))</f>
        <v>3</v>
      </c>
      <c r="H39" s="9" t="s">
        <v>968</v>
      </c>
      <c r="I39" s="20">
        <v>4129080.05</v>
      </c>
      <c r="J39" s="20">
        <v>523663.76</v>
      </c>
      <c r="K39" s="20">
        <v>670903.09</v>
      </c>
      <c r="L39" s="20">
        <v>445434.08</v>
      </c>
      <c r="M39" s="31">
        <f t="shared" si="19"/>
        <v>5769080.9799999995</v>
      </c>
      <c r="N39" s="31">
        <v>895664</v>
      </c>
      <c r="O39" s="48">
        <v>472776</v>
      </c>
      <c r="P39" s="31">
        <v>88450</v>
      </c>
      <c r="Q39" s="31">
        <v>201274</v>
      </c>
      <c r="R39" s="31">
        <v>53084</v>
      </c>
      <c r="S39" s="31">
        <v>10121</v>
      </c>
      <c r="T39" s="31">
        <v>5560</v>
      </c>
      <c r="U39" s="31">
        <v>3640</v>
      </c>
      <c r="V39" s="58">
        <f t="shared" si="20"/>
        <v>4038511.9799999995</v>
      </c>
      <c r="W39" s="58">
        <f t="shared" si="10"/>
        <v>4801011.9799999995</v>
      </c>
      <c r="X39" s="58">
        <f t="shared" si="2"/>
        <v>5406951.9799999995</v>
      </c>
      <c r="Y39" s="12">
        <v>79</v>
      </c>
      <c r="Z39" s="12">
        <v>66</v>
      </c>
      <c r="AA39" s="12">
        <v>0</v>
      </c>
      <c r="AB39" s="12">
        <v>0</v>
      </c>
      <c r="AC39" s="12">
        <v>0</v>
      </c>
      <c r="AD39" s="21">
        <v>618</v>
      </c>
      <c r="AE39" s="12">
        <f t="shared" si="11"/>
        <v>6065.9999676375401</v>
      </c>
      <c r="AF39" s="12">
        <f t="shared" si="21"/>
        <v>92.617801047120423</v>
      </c>
      <c r="AG39" s="12">
        <f t="shared" si="22"/>
        <v>210.75811518324608</v>
      </c>
      <c r="AH39" s="22">
        <f t="shared" si="12"/>
        <v>7299.8187378640769</v>
      </c>
      <c r="AI39" s="22">
        <f t="shared" si="13"/>
        <v>8749.1132362459539</v>
      </c>
      <c r="AJ39" s="12">
        <v>9335</v>
      </c>
      <c r="AK39" s="12"/>
      <c r="AM39" s="4">
        <f t="shared" si="23"/>
        <v>895664</v>
      </c>
      <c r="AN39" s="4">
        <f t="shared" si="24"/>
        <v>260700</v>
      </c>
      <c r="AO39" s="4">
        <f t="shared" si="25"/>
        <v>634964</v>
      </c>
      <c r="AP39" s="4">
        <f t="shared" si="15"/>
        <v>76195.679999999993</v>
      </c>
      <c r="AQ39" s="4">
        <f t="shared" si="16"/>
        <v>558768.32000000007</v>
      </c>
      <c r="AR39" s="3">
        <f t="shared" si="18"/>
        <v>5070056.3</v>
      </c>
      <c r="AS39" s="4">
        <f t="shared" si="26"/>
        <v>8203.9745954692553</v>
      </c>
      <c r="AT39" s="4">
        <f t="shared" si="17"/>
        <v>5330756.3</v>
      </c>
      <c r="AU39" s="4">
        <f t="shared" si="27"/>
        <v>8625.8192556634294</v>
      </c>
    </row>
    <row r="40" spans="1:47" x14ac:dyDescent="0.25">
      <c r="A40" s="9">
        <v>56</v>
      </c>
      <c r="B40" s="9">
        <v>2160</v>
      </c>
      <c r="C40" s="9" t="s">
        <v>7</v>
      </c>
      <c r="D40" s="9" t="s">
        <v>9</v>
      </c>
      <c r="E40" s="9">
        <v>2</v>
      </c>
      <c r="F40" s="30">
        <v>241</v>
      </c>
      <c r="G40" s="9">
        <f>INDEX(Table1[Star Rating],MATCH('Successful Schools'!B40,Table1[NSPF School Code],0))</f>
        <v>4</v>
      </c>
      <c r="H40" s="9" t="s">
        <v>49</v>
      </c>
      <c r="I40" s="20">
        <v>4112557.22</v>
      </c>
      <c r="J40" s="20">
        <v>810421.97</v>
      </c>
      <c r="K40" s="20">
        <v>815930.12</v>
      </c>
      <c r="L40" s="20">
        <v>403392.33</v>
      </c>
      <c r="M40" s="31">
        <f t="shared" si="19"/>
        <v>6142301.6400000006</v>
      </c>
      <c r="N40" s="31">
        <v>1759659</v>
      </c>
      <c r="O40" s="48">
        <v>945552</v>
      </c>
      <c r="P40" s="31">
        <v>73738</v>
      </c>
      <c r="Q40" s="31">
        <v>209063</v>
      </c>
      <c r="R40" s="31">
        <v>31640</v>
      </c>
      <c r="S40" s="31">
        <v>9983</v>
      </c>
      <c r="T40" s="31">
        <v>3798</v>
      </c>
      <c r="U40" s="31">
        <v>3590</v>
      </c>
      <c r="V40" s="58">
        <f t="shared" si="20"/>
        <v>3105278.6400000006</v>
      </c>
      <c r="W40" s="58">
        <f t="shared" si="10"/>
        <v>4333631.6400000006</v>
      </c>
      <c r="X40" s="58">
        <f>M40-R40-S40-T40-U40-P40-Q40</f>
        <v>5810489.6400000006</v>
      </c>
      <c r="Y40" s="12">
        <v>106</v>
      </c>
      <c r="Z40" s="12">
        <v>25</v>
      </c>
      <c r="AA40" s="12">
        <v>0</v>
      </c>
      <c r="AB40" s="12">
        <v>0</v>
      </c>
      <c r="AC40" s="12">
        <v>0</v>
      </c>
      <c r="AD40" s="21">
        <v>596</v>
      </c>
      <c r="AE40" s="12">
        <f t="shared" si="11"/>
        <v>4735.7007382550346</v>
      </c>
      <c r="AF40" s="12">
        <f t="shared" si="21"/>
        <v>77.212565445026172</v>
      </c>
      <c r="AG40" s="12">
        <f t="shared" si="22"/>
        <v>218.91413612565444</v>
      </c>
      <c r="AH40" s="22">
        <f t="shared" si="12"/>
        <v>6796.6957046979878</v>
      </c>
      <c r="AI40" s="22">
        <f t="shared" si="13"/>
        <v>9749.1436912751687</v>
      </c>
      <c r="AJ40" s="12">
        <v>10306</v>
      </c>
      <c r="AK40" s="12"/>
      <c r="AM40" s="4">
        <f t="shared" si="23"/>
        <v>1759659</v>
      </c>
      <c r="AN40" s="4">
        <f t="shared" si="24"/>
        <v>349800</v>
      </c>
      <c r="AO40" s="4">
        <f t="shared" si="25"/>
        <v>1409859</v>
      </c>
      <c r="AP40" s="4">
        <f t="shared" si="15"/>
        <v>169183.08</v>
      </c>
      <c r="AQ40" s="4">
        <f t="shared" si="16"/>
        <v>1240675.92</v>
      </c>
      <c r="AR40" s="3">
        <f t="shared" si="18"/>
        <v>5291506.5600000005</v>
      </c>
      <c r="AS40" s="4">
        <f t="shared" si="26"/>
        <v>8878.3667114093969</v>
      </c>
      <c r="AT40" s="4">
        <f t="shared" si="17"/>
        <v>5641306.5600000005</v>
      </c>
      <c r="AU40" s="4">
        <f t="shared" si="27"/>
        <v>9465.2794630872486</v>
      </c>
    </row>
    <row r="41" spans="1:47" x14ac:dyDescent="0.25">
      <c r="A41" s="9">
        <v>57</v>
      </c>
      <c r="B41" s="9">
        <v>2339</v>
      </c>
      <c r="C41" s="9" t="s">
        <v>7</v>
      </c>
      <c r="D41" s="9" t="s">
        <v>15</v>
      </c>
      <c r="E41" s="9">
        <v>2</v>
      </c>
      <c r="F41" s="30">
        <v>273</v>
      </c>
      <c r="G41" s="9">
        <f>INDEX(Table1[Star Rating],MATCH('Successful Schools'!B41,Table1[NSPF School Code],0))</f>
        <v>5</v>
      </c>
      <c r="H41" s="9" t="s">
        <v>50</v>
      </c>
      <c r="I41" s="20">
        <v>7337476.9699999997</v>
      </c>
      <c r="J41" s="20">
        <v>875881.57</v>
      </c>
      <c r="K41" s="20">
        <v>1472634.09</v>
      </c>
      <c r="L41" s="20">
        <v>1132249.97</v>
      </c>
      <c r="M41" s="31">
        <f t="shared" si="19"/>
        <v>10818242.600000001</v>
      </c>
      <c r="N41" s="31">
        <v>972625</v>
      </c>
      <c r="O41" s="48"/>
      <c r="P41" s="31">
        <v>147606</v>
      </c>
      <c r="Q41" s="31">
        <v>411248</v>
      </c>
      <c r="R41" s="31">
        <v>82181</v>
      </c>
      <c r="S41" s="31">
        <v>5323</v>
      </c>
      <c r="T41" s="31">
        <v>10223</v>
      </c>
      <c r="U41" s="31">
        <v>0</v>
      </c>
      <c r="V41" s="58">
        <f t="shared" si="20"/>
        <v>9189036.6000000015</v>
      </c>
      <c r="W41" s="58">
        <f t="shared" si="10"/>
        <v>9747890.6000000015</v>
      </c>
      <c r="X41" s="58">
        <f t="shared" ref="X41:X63" si="28">M41-R41-S41-T41-U41-P41-Q41</f>
        <v>10161661.600000001</v>
      </c>
      <c r="Y41" s="12">
        <v>97</v>
      </c>
      <c r="Z41" s="12">
        <v>67</v>
      </c>
      <c r="AA41" s="12">
        <v>0</v>
      </c>
      <c r="AB41" s="12">
        <v>0</v>
      </c>
      <c r="AC41" s="12">
        <v>0</v>
      </c>
      <c r="AD41" s="21">
        <v>1751</v>
      </c>
      <c r="AE41" s="12">
        <f t="shared" si="11"/>
        <v>4928.7165048543702</v>
      </c>
      <c r="AF41" s="12">
        <f t="shared" si="21"/>
        <v>154.56125654450261</v>
      </c>
      <c r="AG41" s="12">
        <f t="shared" si="22"/>
        <v>430.62617801047122</v>
      </c>
      <c r="AH41" s="22">
        <f t="shared" si="12"/>
        <v>5247.8792689891498</v>
      </c>
      <c r="AI41" s="22">
        <f t="shared" si="13"/>
        <v>5803.3475728155345</v>
      </c>
      <c r="AJ41" s="12">
        <v>6178</v>
      </c>
      <c r="AK41" s="12"/>
      <c r="AM41" s="4">
        <f t="shared" si="23"/>
        <v>972625</v>
      </c>
      <c r="AN41" s="4">
        <f t="shared" si="24"/>
        <v>320100</v>
      </c>
      <c r="AO41" s="4">
        <f t="shared" si="25"/>
        <v>652525</v>
      </c>
      <c r="AP41" s="4">
        <f t="shared" si="15"/>
        <v>78303</v>
      </c>
      <c r="AQ41" s="4">
        <f t="shared" si="16"/>
        <v>574222</v>
      </c>
      <c r="AR41" s="3">
        <f t="shared" si="18"/>
        <v>9763258.6000000015</v>
      </c>
      <c r="AS41" s="4">
        <f t="shared" si="26"/>
        <v>5575.8187321530559</v>
      </c>
      <c r="AT41" s="4">
        <f t="shared" si="17"/>
        <v>10083358.600000001</v>
      </c>
      <c r="AU41" s="4">
        <f t="shared" si="27"/>
        <v>5758.628555111366</v>
      </c>
    </row>
    <row r="42" spans="1:47" x14ac:dyDescent="0.25">
      <c r="A42" s="9">
        <v>58</v>
      </c>
      <c r="B42" s="9">
        <v>2221</v>
      </c>
      <c r="C42" s="9" t="s">
        <v>7</v>
      </c>
      <c r="D42" s="9" t="s">
        <v>9</v>
      </c>
      <c r="E42" s="9">
        <v>2</v>
      </c>
      <c r="F42" s="30">
        <v>523</v>
      </c>
      <c r="G42" s="9">
        <f>INDEX(Table1[Star Rating],MATCH('Successful Schools'!B42,Table1[NSPF School Code],0))</f>
        <v>4</v>
      </c>
      <c r="H42" s="9" t="s">
        <v>51</v>
      </c>
      <c r="I42" s="20">
        <v>5432259.9100000001</v>
      </c>
      <c r="J42" s="20">
        <v>764633.59</v>
      </c>
      <c r="K42" s="20">
        <v>1007810.82</v>
      </c>
      <c r="L42" s="20">
        <v>436791.27</v>
      </c>
      <c r="M42" s="31">
        <f t="shared" si="19"/>
        <v>7641495.5899999999</v>
      </c>
      <c r="N42" s="31">
        <v>1586719</v>
      </c>
      <c r="O42" s="48">
        <v>787960</v>
      </c>
      <c r="P42" s="31">
        <v>88448</v>
      </c>
      <c r="Q42" s="31">
        <v>423022</v>
      </c>
      <c r="R42" s="31">
        <v>957160</v>
      </c>
      <c r="S42" s="31">
        <v>306228</v>
      </c>
      <c r="T42" s="31">
        <v>3810</v>
      </c>
      <c r="U42" s="31">
        <v>3601</v>
      </c>
      <c r="V42" s="58">
        <f t="shared" si="20"/>
        <v>3484547.59</v>
      </c>
      <c r="W42" s="58">
        <f t="shared" si="10"/>
        <v>4783977.59</v>
      </c>
      <c r="X42" s="58">
        <f t="shared" si="28"/>
        <v>5859226.5899999999</v>
      </c>
      <c r="Y42" s="12">
        <v>87</v>
      </c>
      <c r="Z42" s="12">
        <v>269</v>
      </c>
      <c r="AA42" s="12">
        <v>731</v>
      </c>
      <c r="AB42" s="12">
        <v>0</v>
      </c>
      <c r="AC42" s="12">
        <v>0</v>
      </c>
      <c r="AD42" s="21">
        <v>612</v>
      </c>
      <c r="AE42" s="12">
        <f t="shared" si="11"/>
        <v>4857.9699183006533</v>
      </c>
      <c r="AF42" s="12">
        <f t="shared" si="21"/>
        <v>92.615706806282716</v>
      </c>
      <c r="AG42" s="12">
        <f t="shared" si="22"/>
        <v>442.95497382198954</v>
      </c>
      <c r="AH42" s="22">
        <f t="shared" si="12"/>
        <v>6981.2215522875813</v>
      </c>
      <c r="AI42" s="22">
        <f t="shared" si="13"/>
        <v>9573.8996568627445</v>
      </c>
      <c r="AJ42" s="12">
        <v>12486</v>
      </c>
      <c r="AK42" s="12"/>
      <c r="AM42" s="4">
        <f t="shared" si="23"/>
        <v>1586719</v>
      </c>
      <c r="AN42" s="4">
        <f t="shared" si="24"/>
        <v>287100</v>
      </c>
      <c r="AO42" s="4">
        <f t="shared" si="25"/>
        <v>1299619</v>
      </c>
      <c r="AP42" s="4">
        <f t="shared" si="15"/>
        <v>155954.28</v>
      </c>
      <c r="AQ42" s="4">
        <f t="shared" si="16"/>
        <v>1143664.72</v>
      </c>
      <c r="AR42" s="3">
        <f t="shared" si="18"/>
        <v>5416172.3099999996</v>
      </c>
      <c r="AS42" s="4">
        <f t="shared" si="26"/>
        <v>8849.9547549019608</v>
      </c>
      <c r="AT42" s="4">
        <f t="shared" si="17"/>
        <v>5703272.3099999996</v>
      </c>
      <c r="AU42" s="4">
        <f t="shared" si="27"/>
        <v>9319.0724019607842</v>
      </c>
    </row>
    <row r="43" spans="1:47" x14ac:dyDescent="0.25">
      <c r="A43" s="9">
        <v>59</v>
      </c>
      <c r="B43" s="9">
        <v>2189</v>
      </c>
      <c r="C43" s="9" t="s">
        <v>7</v>
      </c>
      <c r="D43" s="9" t="s">
        <v>9</v>
      </c>
      <c r="E43" s="9">
        <v>2</v>
      </c>
      <c r="F43" s="11">
        <v>343</v>
      </c>
      <c r="G43" s="9">
        <f>INDEX(Table1[Star Rating],MATCH('Successful Schools'!B43,Table1[NSPF School Code],0))</f>
        <v>3</v>
      </c>
      <c r="H43" s="9" t="s">
        <v>52</v>
      </c>
      <c r="I43" s="20">
        <v>4390121.4800000004</v>
      </c>
      <c r="J43" s="20">
        <v>682956.9</v>
      </c>
      <c r="K43" s="20">
        <v>860471.1</v>
      </c>
      <c r="L43" s="20">
        <v>419444.36</v>
      </c>
      <c r="M43" s="31">
        <f t="shared" si="19"/>
        <v>6352993.8400000008</v>
      </c>
      <c r="N43" s="31">
        <v>1593354</v>
      </c>
      <c r="O43" s="48">
        <v>945552</v>
      </c>
      <c r="P43" s="31">
        <v>73768</v>
      </c>
      <c r="Q43" s="31">
        <v>246383</v>
      </c>
      <c r="R43" s="31">
        <v>35471</v>
      </c>
      <c r="S43" s="31">
        <v>188987</v>
      </c>
      <c r="T43" s="31">
        <v>4412</v>
      </c>
      <c r="U43" s="31">
        <v>4171</v>
      </c>
      <c r="V43" s="58">
        <f t="shared" si="20"/>
        <v>3260895.8400000008</v>
      </c>
      <c r="W43" s="58">
        <f>M43-R43-S43-T43-U43-N43</f>
        <v>4526598.8400000008</v>
      </c>
      <c r="X43" s="58">
        <f t="shared" si="28"/>
        <v>5799801.8400000008</v>
      </c>
      <c r="Y43" s="12">
        <v>110</v>
      </c>
      <c r="Z43" s="12">
        <v>90</v>
      </c>
      <c r="AA43" s="12">
        <v>780</v>
      </c>
      <c r="AB43" s="12">
        <v>0</v>
      </c>
      <c r="AC43" s="12">
        <v>0</v>
      </c>
      <c r="AD43" s="21">
        <v>709</v>
      </c>
      <c r="AE43" s="12">
        <f t="shared" si="11"/>
        <v>4147.7360225669972</v>
      </c>
      <c r="AF43" s="12">
        <f t="shared" si="21"/>
        <v>77.243979057591616</v>
      </c>
      <c r="AG43" s="12">
        <f t="shared" si="22"/>
        <v>257.99267015706806</v>
      </c>
      <c r="AH43" s="22">
        <f t="shared" si="12"/>
        <v>5932.9306629055018</v>
      </c>
      <c r="AI43" s="22">
        <f t="shared" si="13"/>
        <v>8180.2564739069121</v>
      </c>
      <c r="AJ43" s="12">
        <v>8960</v>
      </c>
      <c r="AK43" s="12"/>
      <c r="AM43" s="4">
        <f t="shared" si="23"/>
        <v>1593354</v>
      </c>
      <c r="AN43" s="4">
        <f t="shared" si="24"/>
        <v>363000</v>
      </c>
      <c r="AO43" s="4">
        <f t="shared" si="25"/>
        <v>1230354</v>
      </c>
      <c r="AP43" s="4">
        <f t="shared" si="15"/>
        <v>147642.47999999998</v>
      </c>
      <c r="AQ43" s="4">
        <f t="shared" si="16"/>
        <v>1082711.52</v>
      </c>
      <c r="AR43" s="3">
        <f t="shared" si="18"/>
        <v>5289159.3600000013</v>
      </c>
      <c r="AS43" s="4">
        <f t="shared" si="26"/>
        <v>7460.0273060648815</v>
      </c>
      <c r="AT43" s="4">
        <f t="shared" si="17"/>
        <v>5652159.3600000013</v>
      </c>
      <c r="AU43" s="4">
        <f t="shared" si="27"/>
        <v>7972.0160225669979</v>
      </c>
    </row>
    <row r="44" spans="1:47" x14ac:dyDescent="0.25">
      <c r="A44" s="9">
        <v>60</v>
      </c>
      <c r="B44" s="9">
        <v>2264</v>
      </c>
      <c r="C44" s="9" t="s">
        <v>7</v>
      </c>
      <c r="D44" s="9" t="s">
        <v>9</v>
      </c>
      <c r="E44" s="9">
        <v>2</v>
      </c>
      <c r="F44" s="30">
        <v>415</v>
      </c>
      <c r="G44" s="9">
        <f>INDEX(Table1[Star Rating],MATCH('Successful Schools'!B44,Table1[NSPF School Code],0))</f>
        <v>5</v>
      </c>
      <c r="H44" s="9" t="s">
        <v>53</v>
      </c>
      <c r="I44" s="20">
        <v>3315464.75</v>
      </c>
      <c r="J44" s="20">
        <v>370517.64</v>
      </c>
      <c r="K44" s="20">
        <v>784382.77</v>
      </c>
      <c r="L44" s="20">
        <v>371606.44</v>
      </c>
      <c r="M44" s="31">
        <f t="shared" si="19"/>
        <v>4841971.6000000006</v>
      </c>
      <c r="N44" s="31">
        <v>1075201</v>
      </c>
      <c r="O44" s="48">
        <v>236388</v>
      </c>
      <c r="P44" s="31">
        <v>58998</v>
      </c>
      <c r="Q44" s="31">
        <v>281403</v>
      </c>
      <c r="R44" s="31">
        <v>25593</v>
      </c>
      <c r="S44" s="31">
        <v>138585</v>
      </c>
      <c r="T44" s="31">
        <v>3183</v>
      </c>
      <c r="U44" s="31">
        <v>3009</v>
      </c>
      <c r="V44" s="58">
        <f t="shared" si="20"/>
        <v>3019611.6000000006</v>
      </c>
      <c r="W44" s="58">
        <f t="shared" si="10"/>
        <v>3596400.6000000006</v>
      </c>
      <c r="X44" s="58">
        <f>M44-R44-S44-T44-U44-P44-Q44</f>
        <v>4331200.6000000006</v>
      </c>
      <c r="Y44" s="12">
        <v>81</v>
      </c>
      <c r="Z44" s="12">
        <v>86</v>
      </c>
      <c r="AA44" s="12">
        <v>557</v>
      </c>
      <c r="AB44" s="12">
        <v>0</v>
      </c>
      <c r="AC44" s="12">
        <v>0</v>
      </c>
      <c r="AD44" s="21">
        <v>512</v>
      </c>
      <c r="AE44" s="12">
        <f t="shared" si="11"/>
        <v>5232.8332031250011</v>
      </c>
      <c r="AF44" s="12">
        <f t="shared" si="21"/>
        <v>61.77801047120419</v>
      </c>
      <c r="AG44" s="12">
        <f t="shared" si="22"/>
        <v>294.66282722513091</v>
      </c>
      <c r="AH44" s="22">
        <f t="shared" si="12"/>
        <v>6359.3742187500011</v>
      </c>
      <c r="AI44" s="22">
        <f t="shared" si="13"/>
        <v>8459.3761718750011</v>
      </c>
      <c r="AJ44" s="12">
        <v>9457</v>
      </c>
      <c r="AK44" s="12"/>
      <c r="AM44" s="4">
        <f t="shared" si="23"/>
        <v>1075201</v>
      </c>
      <c r="AN44" s="4">
        <f t="shared" si="24"/>
        <v>267300</v>
      </c>
      <c r="AO44" s="4">
        <f t="shared" si="25"/>
        <v>807901</v>
      </c>
      <c r="AP44" s="4">
        <f t="shared" si="15"/>
        <v>96948.12</v>
      </c>
      <c r="AQ44" s="4">
        <f t="shared" si="16"/>
        <v>710952.88</v>
      </c>
      <c r="AR44" s="3">
        <f t="shared" si="18"/>
        <v>3966952.4800000004</v>
      </c>
      <c r="AS44" s="4">
        <f t="shared" si="26"/>
        <v>7747.9540625000009</v>
      </c>
      <c r="AT44" s="4">
        <f t="shared" si="17"/>
        <v>4234252.4800000004</v>
      </c>
      <c r="AU44" s="4">
        <f t="shared" si="27"/>
        <v>8270.0243750000009</v>
      </c>
    </row>
    <row r="45" spans="1:47" x14ac:dyDescent="0.25">
      <c r="A45" s="9">
        <v>61</v>
      </c>
      <c r="B45" s="9">
        <v>2286</v>
      </c>
      <c r="C45" s="9" t="s">
        <v>7</v>
      </c>
      <c r="D45" s="9" t="s">
        <v>9</v>
      </c>
      <c r="E45" s="9">
        <v>2</v>
      </c>
      <c r="F45" s="30">
        <v>204</v>
      </c>
      <c r="G45" s="9">
        <f>INDEX(Table1[Star Rating],MATCH('Successful Schools'!B45,Table1[NSPF School Code],0))</f>
        <v>4</v>
      </c>
      <c r="H45" s="9" t="s">
        <v>54</v>
      </c>
      <c r="I45" s="20">
        <v>4768572.82</v>
      </c>
      <c r="J45" s="20">
        <v>747520.71</v>
      </c>
      <c r="K45" s="20">
        <v>741114.25</v>
      </c>
      <c r="L45" s="20">
        <v>466894.52</v>
      </c>
      <c r="M45" s="31">
        <f t="shared" si="19"/>
        <v>6724102.3000000007</v>
      </c>
      <c r="N45" s="31">
        <v>1248369</v>
      </c>
      <c r="O45" s="48">
        <v>393980</v>
      </c>
      <c r="P45" s="31">
        <v>73813</v>
      </c>
      <c r="Q45" s="31">
        <v>181720</v>
      </c>
      <c r="R45" s="31">
        <v>47781</v>
      </c>
      <c r="S45" s="31">
        <v>13951</v>
      </c>
      <c r="T45" s="31">
        <v>5308</v>
      </c>
      <c r="U45" s="31">
        <v>5017</v>
      </c>
      <c r="V45" s="58">
        <f t="shared" si="20"/>
        <v>4754163.3000000007</v>
      </c>
      <c r="W45" s="58">
        <f t="shared" si="10"/>
        <v>5403676.3000000007</v>
      </c>
      <c r="X45" s="58">
        <f t="shared" si="28"/>
        <v>6396512.3000000007</v>
      </c>
      <c r="Y45" s="12">
        <v>85</v>
      </c>
      <c r="Z45" s="12">
        <v>50</v>
      </c>
      <c r="AA45" s="12">
        <v>0</v>
      </c>
      <c r="AB45" s="12">
        <v>0</v>
      </c>
      <c r="AC45" s="12">
        <v>0</v>
      </c>
      <c r="AD45" s="21">
        <v>850</v>
      </c>
      <c r="AE45" s="12">
        <f t="shared" si="11"/>
        <v>5292.5062352941186</v>
      </c>
      <c r="AF45" s="12">
        <f t="shared" si="21"/>
        <v>77.291099476439797</v>
      </c>
      <c r="AG45" s="12">
        <f t="shared" si="22"/>
        <v>190.282722513089</v>
      </c>
      <c r="AH45" s="22">
        <f t="shared" si="12"/>
        <v>6056.6391764705895</v>
      </c>
      <c r="AI45" s="22">
        <f t="shared" si="13"/>
        <v>7525.3085882352952</v>
      </c>
      <c r="AJ45" s="12">
        <v>7911</v>
      </c>
      <c r="AK45" s="12"/>
      <c r="AM45" s="4">
        <f t="shared" si="23"/>
        <v>1248369</v>
      </c>
      <c r="AN45" s="4">
        <f t="shared" si="24"/>
        <v>280500</v>
      </c>
      <c r="AO45" s="4">
        <f t="shared" si="25"/>
        <v>967869</v>
      </c>
      <c r="AP45" s="4">
        <f t="shared" si="15"/>
        <v>116144.28</v>
      </c>
      <c r="AQ45" s="4">
        <f t="shared" si="16"/>
        <v>851724.72</v>
      </c>
      <c r="AR45" s="3">
        <f t="shared" si="18"/>
        <v>5999868.0200000005</v>
      </c>
      <c r="AS45" s="4">
        <f t="shared" si="26"/>
        <v>7058.6682588235299</v>
      </c>
      <c r="AT45" s="4">
        <f t="shared" si="17"/>
        <v>6280368.0200000005</v>
      </c>
      <c r="AU45" s="4">
        <f t="shared" si="27"/>
        <v>7388.6682588235299</v>
      </c>
    </row>
    <row r="46" spans="1:47" x14ac:dyDescent="0.25">
      <c r="A46" s="9">
        <v>62</v>
      </c>
      <c r="B46" s="9">
        <v>2098</v>
      </c>
      <c r="C46" s="9" t="s">
        <v>7</v>
      </c>
      <c r="D46" s="9" t="s">
        <v>9</v>
      </c>
      <c r="E46" s="9">
        <v>2</v>
      </c>
      <c r="F46" s="30">
        <v>357</v>
      </c>
      <c r="G46" s="9">
        <f>INDEX(Table1[Star Rating],MATCH('Successful Schools'!B46,Table1[NSPF School Code],0))</f>
        <v>4</v>
      </c>
      <c r="H46" s="9" t="s">
        <v>55</v>
      </c>
      <c r="I46" s="20">
        <v>4996733.3</v>
      </c>
      <c r="J46" s="20">
        <v>604991.15</v>
      </c>
      <c r="K46" s="20">
        <v>983400.07</v>
      </c>
      <c r="L46" s="20">
        <v>445313.71</v>
      </c>
      <c r="M46" s="31">
        <f t="shared" si="19"/>
        <v>7030438.2300000004</v>
      </c>
      <c r="N46" s="31">
        <v>1398179</v>
      </c>
      <c r="O46" s="48">
        <v>1181940</v>
      </c>
      <c r="P46" s="31">
        <v>147375</v>
      </c>
      <c r="Q46" s="31">
        <v>267676</v>
      </c>
      <c r="R46" s="31">
        <v>44691</v>
      </c>
      <c r="S46" s="31">
        <v>124791</v>
      </c>
      <c r="T46" s="31">
        <v>5559</v>
      </c>
      <c r="U46" s="31">
        <v>5255</v>
      </c>
      <c r="V46" s="58">
        <f t="shared" si="20"/>
        <v>3854972.2300000004</v>
      </c>
      <c r="W46" s="58">
        <f t="shared" si="10"/>
        <v>5451963.2300000004</v>
      </c>
      <c r="X46" s="58">
        <f t="shared" si="28"/>
        <v>6435091.2300000004</v>
      </c>
      <c r="Y46" s="12">
        <v>114</v>
      </c>
      <c r="Z46" s="12">
        <v>89</v>
      </c>
      <c r="AA46" s="12">
        <v>885</v>
      </c>
      <c r="AB46" s="12">
        <v>0</v>
      </c>
      <c r="AC46" s="12">
        <v>0</v>
      </c>
      <c r="AD46" s="21">
        <v>873</v>
      </c>
      <c r="AE46" s="12">
        <f t="shared" si="11"/>
        <v>3940.3450515463924</v>
      </c>
      <c r="AF46" s="12">
        <f t="shared" si="21"/>
        <v>154.31937172774869</v>
      </c>
      <c r="AG46" s="12">
        <f t="shared" si="22"/>
        <v>280.28900523560208</v>
      </c>
      <c r="AH46" s="22">
        <f t="shared" si="12"/>
        <v>5769.6589117983967</v>
      </c>
      <c r="AI46" s="22">
        <f t="shared" si="13"/>
        <v>7371.2385223367701</v>
      </c>
      <c r="AJ46" s="12">
        <v>8053</v>
      </c>
      <c r="AK46" s="12"/>
      <c r="AM46" s="4">
        <f t="shared" si="23"/>
        <v>1398179</v>
      </c>
      <c r="AN46" s="4">
        <f t="shared" si="24"/>
        <v>376200</v>
      </c>
      <c r="AO46" s="4">
        <f t="shared" si="25"/>
        <v>1021979</v>
      </c>
      <c r="AP46" s="4">
        <f t="shared" si="15"/>
        <v>122637.48</v>
      </c>
      <c r="AQ46" s="4">
        <f t="shared" si="16"/>
        <v>899341.52</v>
      </c>
      <c r="AR46" s="3">
        <f t="shared" si="18"/>
        <v>5936253.75</v>
      </c>
      <c r="AS46" s="4">
        <f t="shared" si="26"/>
        <v>6799.8324742268042</v>
      </c>
      <c r="AT46" s="4">
        <f t="shared" si="17"/>
        <v>6312453.75</v>
      </c>
      <c r="AU46" s="4">
        <f t="shared" si="27"/>
        <v>7230.7603092783502</v>
      </c>
    </row>
    <row r="47" spans="1:47" x14ac:dyDescent="0.25">
      <c r="A47" s="9">
        <v>63</v>
      </c>
      <c r="B47" s="9">
        <v>2241</v>
      </c>
      <c r="C47" s="9" t="s">
        <v>7</v>
      </c>
      <c r="D47" s="9" t="s">
        <v>9</v>
      </c>
      <c r="E47" s="9">
        <v>2</v>
      </c>
      <c r="F47" s="30">
        <v>219</v>
      </c>
      <c r="G47" s="9">
        <f>INDEX(Table1[Star Rating],MATCH('Successful Schools'!B47,Table1[NSPF School Code],0))</f>
        <v>3</v>
      </c>
      <c r="H47" s="9" t="s">
        <v>56</v>
      </c>
      <c r="I47" s="20">
        <v>6181659.5800000001</v>
      </c>
      <c r="J47" s="20">
        <v>986836.49</v>
      </c>
      <c r="K47" s="20">
        <v>1189597.6399999999</v>
      </c>
      <c r="L47" s="20">
        <v>480330.46</v>
      </c>
      <c r="M47" s="31">
        <f t="shared" si="19"/>
        <v>8838424.1699999999</v>
      </c>
      <c r="N47" s="31">
        <v>1717403</v>
      </c>
      <c r="O47" s="48">
        <v>787960</v>
      </c>
      <c r="P47" s="31">
        <v>73802</v>
      </c>
      <c r="Q47" s="31">
        <v>437941</v>
      </c>
      <c r="R47" s="31">
        <v>40975</v>
      </c>
      <c r="S47" s="31">
        <v>1661152</v>
      </c>
      <c r="T47" s="31">
        <v>5097</v>
      </c>
      <c r="U47" s="31">
        <v>4818</v>
      </c>
      <c r="V47" s="58">
        <f>M47-SUM(N47:U47)</f>
        <v>4109276.17</v>
      </c>
      <c r="W47" s="58">
        <f t="shared" si="10"/>
        <v>5408979.1699999999</v>
      </c>
      <c r="X47" s="58">
        <f t="shared" si="28"/>
        <v>6614639.1699999999</v>
      </c>
      <c r="Y47" s="12">
        <v>120</v>
      </c>
      <c r="Z47" s="12">
        <v>435</v>
      </c>
      <c r="AA47" s="12">
        <v>923</v>
      </c>
      <c r="AB47" s="12">
        <v>0</v>
      </c>
      <c r="AC47" s="12">
        <v>0</v>
      </c>
      <c r="AD47" s="21">
        <v>788</v>
      </c>
      <c r="AE47" s="12">
        <f t="shared" si="11"/>
        <v>4565.3974238578676</v>
      </c>
      <c r="AF47" s="12">
        <f t="shared" si="21"/>
        <v>77.27958115183246</v>
      </c>
      <c r="AG47" s="12">
        <f t="shared" si="22"/>
        <v>458.57696335078532</v>
      </c>
      <c r="AH47" s="22">
        <f t="shared" si="12"/>
        <v>6214.7667131979697</v>
      </c>
      <c r="AI47" s="22">
        <f t="shared" si="13"/>
        <v>8394.2121446700512</v>
      </c>
      <c r="AJ47" s="12">
        <v>11216</v>
      </c>
      <c r="AK47" s="12"/>
      <c r="AM47" s="4">
        <f t="shared" si="23"/>
        <v>1717403</v>
      </c>
      <c r="AN47" s="4">
        <f t="shared" si="24"/>
        <v>396000</v>
      </c>
      <c r="AO47" s="4">
        <f t="shared" si="25"/>
        <v>1321403</v>
      </c>
      <c r="AP47" s="4">
        <f t="shared" si="15"/>
        <v>158568.35999999999</v>
      </c>
      <c r="AQ47" s="4">
        <f t="shared" si="16"/>
        <v>1162834.6400000001</v>
      </c>
      <c r="AR47" s="3">
        <f t="shared" si="18"/>
        <v>6060070.8099999996</v>
      </c>
      <c r="AS47" s="4">
        <f t="shared" si="26"/>
        <v>7690.445190355329</v>
      </c>
      <c r="AT47" s="4">
        <f t="shared" si="17"/>
        <v>6456070.8099999996</v>
      </c>
      <c r="AU47" s="4">
        <f t="shared" si="27"/>
        <v>8192.9832614213192</v>
      </c>
    </row>
    <row r="48" spans="1:47" x14ac:dyDescent="0.25">
      <c r="A48" s="9">
        <v>64</v>
      </c>
      <c r="B48" s="9">
        <v>2360</v>
      </c>
      <c r="C48" s="9" t="s">
        <v>7</v>
      </c>
      <c r="D48" s="9" t="s">
        <v>15</v>
      </c>
      <c r="E48" s="9">
        <v>2</v>
      </c>
      <c r="F48" s="30">
        <v>470</v>
      </c>
      <c r="G48" s="9">
        <f>INDEX(Table1[Star Rating],MATCH('Successful Schools'!B48,Table1[NSPF School Code],0))</f>
        <v>3</v>
      </c>
      <c r="H48" s="9" t="s">
        <v>57</v>
      </c>
      <c r="I48" s="20">
        <v>7490004.9299999997</v>
      </c>
      <c r="J48" s="20">
        <v>1045046.04</v>
      </c>
      <c r="K48" s="20">
        <v>2041493.93</v>
      </c>
      <c r="L48" s="20">
        <v>1097869.75</v>
      </c>
      <c r="M48" s="31">
        <f t="shared" si="19"/>
        <v>11674414.649999999</v>
      </c>
      <c r="N48" s="31">
        <v>1670279</v>
      </c>
      <c r="O48" s="48"/>
      <c r="P48" s="31">
        <v>338866</v>
      </c>
      <c r="Q48" s="31">
        <v>650168</v>
      </c>
      <c r="R48" s="31">
        <v>95915</v>
      </c>
      <c r="S48" s="31">
        <v>266012</v>
      </c>
      <c r="T48" s="31">
        <v>10849</v>
      </c>
      <c r="U48" s="31">
        <v>0</v>
      </c>
      <c r="V48" s="58">
        <f t="shared" si="20"/>
        <v>8642325.6499999985</v>
      </c>
      <c r="W48" s="58">
        <f t="shared" si="10"/>
        <v>9631359.6499999985</v>
      </c>
      <c r="X48" s="58">
        <f t="shared" si="28"/>
        <v>10312604.649999999</v>
      </c>
      <c r="Y48" s="12">
        <v>168</v>
      </c>
      <c r="Z48" s="12">
        <v>116</v>
      </c>
      <c r="AA48" s="12">
        <v>1799</v>
      </c>
      <c r="AB48" s="12">
        <v>0</v>
      </c>
      <c r="AC48" s="12">
        <v>0</v>
      </c>
      <c r="AD48" s="21">
        <v>1850</v>
      </c>
      <c r="AE48" s="12">
        <f t="shared" si="11"/>
        <v>4136.914405405405</v>
      </c>
      <c r="AF48" s="12">
        <f t="shared" si="21"/>
        <v>354.83350785340315</v>
      </c>
      <c r="AG48" s="12">
        <f t="shared" si="22"/>
        <v>680.8041884816754</v>
      </c>
      <c r="AH48" s="22">
        <f t="shared" si="12"/>
        <v>4671.5273783783778</v>
      </c>
      <c r="AI48" s="22">
        <f t="shared" si="13"/>
        <v>5574.3808918918912</v>
      </c>
      <c r="AJ48" s="12">
        <v>6310</v>
      </c>
      <c r="AK48" s="12"/>
      <c r="AM48" s="4">
        <f t="shared" si="23"/>
        <v>1670279</v>
      </c>
      <c r="AN48" s="4">
        <f t="shared" si="24"/>
        <v>554400</v>
      </c>
      <c r="AO48" s="4">
        <f t="shared" si="25"/>
        <v>1115879</v>
      </c>
      <c r="AP48" s="4">
        <f t="shared" si="15"/>
        <v>133905.47999999998</v>
      </c>
      <c r="AQ48" s="4">
        <f t="shared" si="16"/>
        <v>981973.52</v>
      </c>
      <c r="AR48" s="3">
        <f t="shared" si="18"/>
        <v>9624299.1699999981</v>
      </c>
      <c r="AS48" s="4">
        <f t="shared" si="26"/>
        <v>5202.3238756756746</v>
      </c>
      <c r="AT48" s="4">
        <f t="shared" si="17"/>
        <v>10178699.169999998</v>
      </c>
      <c r="AU48" s="4">
        <f t="shared" si="27"/>
        <v>5501.9995513513504</v>
      </c>
    </row>
    <row r="49" spans="1:47" x14ac:dyDescent="0.25">
      <c r="A49" s="9">
        <v>65</v>
      </c>
      <c r="B49" s="9">
        <v>2230</v>
      </c>
      <c r="C49" s="9" t="s">
        <v>7</v>
      </c>
      <c r="D49" s="9" t="s">
        <v>9</v>
      </c>
      <c r="E49" s="9">
        <v>2</v>
      </c>
      <c r="F49" s="30">
        <v>393</v>
      </c>
      <c r="G49" s="9">
        <f>INDEX(Table1[Star Rating],MATCH('Successful Schools'!B49,Table1[NSPF School Code],0))</f>
        <v>5</v>
      </c>
      <c r="H49" s="9" t="s">
        <v>58</v>
      </c>
      <c r="I49" s="20">
        <v>5110771.6500000004</v>
      </c>
      <c r="J49" s="20">
        <v>590185.34</v>
      </c>
      <c r="K49" s="20">
        <v>891392</v>
      </c>
      <c r="L49" s="20">
        <v>471426.97</v>
      </c>
      <c r="M49" s="31">
        <f t="shared" si="19"/>
        <v>7063775.96</v>
      </c>
      <c r="N49" s="31">
        <v>1231646</v>
      </c>
      <c r="O49" s="48">
        <v>709164</v>
      </c>
      <c r="P49" s="31">
        <v>191507</v>
      </c>
      <c r="Q49" s="31">
        <v>194307</v>
      </c>
      <c r="R49" s="31">
        <v>45161</v>
      </c>
      <c r="S49" s="31">
        <v>43939</v>
      </c>
      <c r="T49" s="31">
        <v>5618</v>
      </c>
      <c r="U49" s="31">
        <v>5311</v>
      </c>
      <c r="V49" s="58">
        <f t="shared" si="20"/>
        <v>4637122.96</v>
      </c>
      <c r="W49" s="58">
        <f t="shared" si="10"/>
        <v>5732100.96</v>
      </c>
      <c r="X49" s="58">
        <f t="shared" si="28"/>
        <v>6577932.96</v>
      </c>
      <c r="Y49" s="12">
        <v>95</v>
      </c>
      <c r="Z49" s="12">
        <v>61</v>
      </c>
      <c r="AA49" s="12">
        <v>0</v>
      </c>
      <c r="AB49" s="12">
        <v>0</v>
      </c>
      <c r="AC49" s="12">
        <v>0</v>
      </c>
      <c r="AD49" s="21">
        <v>914</v>
      </c>
      <c r="AE49" s="12">
        <f t="shared" si="11"/>
        <v>4651.3227133479213</v>
      </c>
      <c r="AF49" s="12">
        <f t="shared" si="21"/>
        <v>200.53089005235603</v>
      </c>
      <c r="AG49" s="12">
        <f t="shared" si="22"/>
        <v>203.46282722513089</v>
      </c>
      <c r="AH49" s="22">
        <f t="shared" si="12"/>
        <v>5849.3292778993437</v>
      </c>
      <c r="AI49" s="22">
        <f t="shared" si="13"/>
        <v>7196.8631947483591</v>
      </c>
      <c r="AJ49" s="12">
        <v>7728</v>
      </c>
      <c r="AK49" s="12"/>
      <c r="AM49" s="4">
        <f t="shared" si="23"/>
        <v>1231646</v>
      </c>
      <c r="AN49" s="4">
        <f t="shared" si="24"/>
        <v>313500</v>
      </c>
      <c r="AO49" s="4">
        <f t="shared" si="25"/>
        <v>918146</v>
      </c>
      <c r="AP49" s="4">
        <f t="shared" si="15"/>
        <v>110177.51999999999</v>
      </c>
      <c r="AQ49" s="4">
        <f>AM49-AP49-AN49</f>
        <v>807968.48</v>
      </c>
      <c r="AR49" s="3">
        <f t="shared" si="18"/>
        <v>6154255.4400000004</v>
      </c>
      <c r="AS49" s="4">
        <f t="shared" si="26"/>
        <v>6733.321050328228</v>
      </c>
      <c r="AT49" s="4">
        <f t="shared" si="17"/>
        <v>6467755.4400000004</v>
      </c>
      <c r="AU49" s="4">
        <f t="shared" si="27"/>
        <v>7076.3188621444206</v>
      </c>
    </row>
    <row r="50" spans="1:47" x14ac:dyDescent="0.25">
      <c r="A50" s="9">
        <v>66</v>
      </c>
      <c r="B50" s="9">
        <v>2192</v>
      </c>
      <c r="C50" s="9" t="s">
        <v>7</v>
      </c>
      <c r="D50" s="9" t="s">
        <v>9</v>
      </c>
      <c r="E50" s="9">
        <v>2</v>
      </c>
      <c r="F50" s="30">
        <v>403</v>
      </c>
      <c r="G50" s="9">
        <f>INDEX(Table1[Star Rating],MATCH('Successful Schools'!B50,Table1[NSPF School Code],0))</f>
        <v>4</v>
      </c>
      <c r="H50" s="9" t="s">
        <v>59</v>
      </c>
      <c r="I50" s="20">
        <v>4268124.42</v>
      </c>
      <c r="J50" s="20">
        <v>818576.53</v>
      </c>
      <c r="K50" s="20">
        <v>1156013.19</v>
      </c>
      <c r="L50" s="20">
        <v>460074.76</v>
      </c>
      <c r="M50" s="31">
        <f t="shared" si="19"/>
        <v>6702788.9000000004</v>
      </c>
      <c r="N50" s="31">
        <v>1327025</v>
      </c>
      <c r="O50" s="48">
        <v>551572</v>
      </c>
      <c r="P50" s="31">
        <v>147303</v>
      </c>
      <c r="Q50" s="31">
        <v>439062</v>
      </c>
      <c r="R50" s="31">
        <v>33072</v>
      </c>
      <c r="S50" s="31">
        <v>457284</v>
      </c>
      <c r="T50" s="31">
        <v>4114</v>
      </c>
      <c r="U50" s="31">
        <v>3889</v>
      </c>
      <c r="V50" s="58">
        <f t="shared" si="20"/>
        <v>3739467.9000000004</v>
      </c>
      <c r="W50" s="58">
        <f t="shared" si="10"/>
        <v>4877404.9000000004</v>
      </c>
      <c r="X50" s="58">
        <f t="shared" si="28"/>
        <v>5618064.9000000004</v>
      </c>
      <c r="Y50" s="12">
        <v>103</v>
      </c>
      <c r="Z50" s="12">
        <v>246</v>
      </c>
      <c r="AA50" s="12">
        <v>746</v>
      </c>
      <c r="AB50" s="12">
        <v>0</v>
      </c>
      <c r="AC50" s="12">
        <v>0</v>
      </c>
      <c r="AD50" s="21">
        <v>640</v>
      </c>
      <c r="AE50" s="12">
        <f t="shared" si="11"/>
        <v>4926.7232812500006</v>
      </c>
      <c r="AF50" s="12">
        <f t="shared" si="21"/>
        <v>154.24397905759162</v>
      </c>
      <c r="AG50" s="12">
        <f t="shared" si="22"/>
        <v>459.75078534031411</v>
      </c>
      <c r="AH50" s="22">
        <f t="shared" si="12"/>
        <v>6704.7498437500008</v>
      </c>
      <c r="AI50" s="22">
        <f t="shared" si="13"/>
        <v>8778.2264062499999</v>
      </c>
      <c r="AJ50" s="12">
        <v>10473</v>
      </c>
      <c r="AK50" s="12"/>
      <c r="AM50" s="4">
        <f t="shared" si="23"/>
        <v>1327025</v>
      </c>
      <c r="AN50" s="4">
        <f t="shared" si="24"/>
        <v>339900</v>
      </c>
      <c r="AO50" s="4">
        <f t="shared" si="25"/>
        <v>987125</v>
      </c>
      <c r="AP50" s="4">
        <f t="shared" si="15"/>
        <v>118455</v>
      </c>
      <c r="AQ50" s="4">
        <f t="shared" si="16"/>
        <v>868670</v>
      </c>
      <c r="AR50" s="3">
        <f t="shared" si="18"/>
        <v>5159709.9000000004</v>
      </c>
      <c r="AS50" s="4">
        <f t="shared" si="26"/>
        <v>8062.0467187500008</v>
      </c>
      <c r="AT50" s="4">
        <f t="shared" si="17"/>
        <v>5499609.9000000004</v>
      </c>
      <c r="AU50" s="4">
        <f t="shared" si="27"/>
        <v>8593.1404687499999</v>
      </c>
    </row>
    <row r="51" spans="1:47" x14ac:dyDescent="0.25">
      <c r="A51" s="9">
        <v>67</v>
      </c>
      <c r="B51" s="9">
        <v>2176</v>
      </c>
      <c r="C51" s="9" t="s">
        <v>7</v>
      </c>
      <c r="D51" s="9" t="s">
        <v>9</v>
      </c>
      <c r="E51" s="9">
        <v>2</v>
      </c>
      <c r="F51" s="30">
        <v>281</v>
      </c>
      <c r="G51" s="9">
        <f>INDEX(Table1[Star Rating],MATCH('Successful Schools'!B51,Table1[NSPF School Code],0))</f>
        <v>5</v>
      </c>
      <c r="H51" s="9" t="s">
        <v>60</v>
      </c>
      <c r="I51" s="20">
        <v>5221482.3</v>
      </c>
      <c r="J51" s="20">
        <v>676413.65</v>
      </c>
      <c r="K51" s="20">
        <v>890238.41</v>
      </c>
      <c r="L51" s="20">
        <v>515816.81</v>
      </c>
      <c r="M51" s="31">
        <f t="shared" si="19"/>
        <v>7303951.1699999999</v>
      </c>
      <c r="N51" s="31">
        <v>1487611</v>
      </c>
      <c r="O51" s="48">
        <v>709164</v>
      </c>
      <c r="P51" s="31">
        <v>162090</v>
      </c>
      <c r="Q51" s="31">
        <v>186134</v>
      </c>
      <c r="R51" s="31">
        <v>45631</v>
      </c>
      <c r="S51" s="31">
        <v>14921</v>
      </c>
      <c r="T51" s="31">
        <v>5676</v>
      </c>
      <c r="U51" s="31">
        <v>5367</v>
      </c>
      <c r="V51" s="58">
        <f t="shared" si="20"/>
        <v>4687357.17</v>
      </c>
      <c r="W51" s="58">
        <f>M51-R51-S51-T51-U51-N51</f>
        <v>5744745.1699999999</v>
      </c>
      <c r="X51" s="58">
        <f t="shared" si="28"/>
        <v>6884132.1699999999</v>
      </c>
      <c r="Y51" s="12">
        <v>114</v>
      </c>
      <c r="Z51" s="12">
        <v>65</v>
      </c>
      <c r="AA51" s="12">
        <v>0</v>
      </c>
      <c r="AB51" s="12">
        <v>0</v>
      </c>
      <c r="AC51" s="12">
        <v>0</v>
      </c>
      <c r="AD51" s="21">
        <v>910</v>
      </c>
      <c r="AE51" s="12">
        <f t="shared" si="11"/>
        <v>4768.2782087912083</v>
      </c>
      <c r="AF51" s="12">
        <f t="shared" si="21"/>
        <v>169.72774869109946</v>
      </c>
      <c r="AG51" s="12">
        <f t="shared" si="22"/>
        <v>194.90471204188481</v>
      </c>
      <c r="AH51" s="72">
        <f>(W51-P51-Q51)/AD51</f>
        <v>5930.2430439560439</v>
      </c>
      <c r="AI51" s="22">
        <f t="shared" si="13"/>
        <v>7564.9804065934068</v>
      </c>
      <c r="AJ51" s="12">
        <v>8026</v>
      </c>
      <c r="AK51" s="12"/>
      <c r="AM51" s="4">
        <f t="shared" si="23"/>
        <v>1487611</v>
      </c>
      <c r="AN51" s="4">
        <f t="shared" si="24"/>
        <v>376200</v>
      </c>
      <c r="AO51" s="4">
        <f t="shared" si="25"/>
        <v>1111411</v>
      </c>
      <c r="AP51" s="4">
        <f t="shared" si="15"/>
        <v>133369.32</v>
      </c>
      <c r="AQ51" s="4">
        <f t="shared" si="16"/>
        <v>978041.67999999993</v>
      </c>
      <c r="AR51" s="3">
        <f t="shared" si="18"/>
        <v>6374562.8499999996</v>
      </c>
      <c r="AS51" s="4">
        <f t="shared" si="26"/>
        <v>7005.0141208791201</v>
      </c>
      <c r="AT51" s="4">
        <f t="shared" si="17"/>
        <v>6750762.8499999996</v>
      </c>
      <c r="AU51" s="4">
        <f t="shared" si="27"/>
        <v>7418.420714285714</v>
      </c>
    </row>
    <row r="52" spans="1:47" x14ac:dyDescent="0.25">
      <c r="A52" s="9">
        <v>68</v>
      </c>
      <c r="B52" s="9">
        <v>2154</v>
      </c>
      <c r="C52" s="9" t="s">
        <v>7</v>
      </c>
      <c r="D52" s="9" t="s">
        <v>9</v>
      </c>
      <c r="E52" s="9">
        <v>2</v>
      </c>
      <c r="F52" s="30">
        <v>238</v>
      </c>
      <c r="G52" s="9">
        <f>INDEX(Table1[Star Rating],MATCH('Successful Schools'!B52,Table1[NSPF School Code],0))</f>
        <v>5</v>
      </c>
      <c r="H52" s="9" t="s">
        <v>61</v>
      </c>
      <c r="I52" s="20">
        <v>5368648.57</v>
      </c>
      <c r="J52" s="20">
        <v>660249.78</v>
      </c>
      <c r="K52" s="20">
        <v>819460.91</v>
      </c>
      <c r="L52" s="20">
        <v>488674.97</v>
      </c>
      <c r="M52" s="31">
        <f t="shared" si="19"/>
        <v>7337034.2300000004</v>
      </c>
      <c r="N52" s="31">
        <v>1504782</v>
      </c>
      <c r="O52" s="48">
        <v>393980</v>
      </c>
      <c r="P52" s="31">
        <v>132642</v>
      </c>
      <c r="Q52" s="31">
        <v>150762</v>
      </c>
      <c r="R52" s="31">
        <v>41021</v>
      </c>
      <c r="S52" s="31">
        <v>13413</v>
      </c>
      <c r="T52" s="31">
        <v>5103</v>
      </c>
      <c r="U52" s="31">
        <v>4824</v>
      </c>
      <c r="V52" s="58">
        <f t="shared" si="20"/>
        <v>5090507.2300000004</v>
      </c>
      <c r="W52" s="58">
        <f t="shared" si="10"/>
        <v>5767891.2300000004</v>
      </c>
      <c r="X52" s="58">
        <f t="shared" si="28"/>
        <v>6989269.2300000004</v>
      </c>
      <c r="Y52" s="12">
        <v>133</v>
      </c>
      <c r="Z52" s="12">
        <v>35</v>
      </c>
      <c r="AA52" s="12">
        <v>0</v>
      </c>
      <c r="AB52" s="12">
        <v>0</v>
      </c>
      <c r="AC52" s="12">
        <v>0</v>
      </c>
      <c r="AD52" s="21">
        <v>813</v>
      </c>
      <c r="AE52" s="12">
        <f t="shared" si="11"/>
        <v>5912.7961008610091</v>
      </c>
      <c r="AF52" s="12">
        <f t="shared" si="21"/>
        <v>138.89214659685865</v>
      </c>
      <c r="AG52" s="12">
        <f t="shared" si="22"/>
        <v>157.86596858638742</v>
      </c>
      <c r="AH52" s="22">
        <f t="shared" si="12"/>
        <v>6745.9867527675278</v>
      </c>
      <c r="AI52" s="22">
        <f t="shared" si="13"/>
        <v>8596.8871217712185</v>
      </c>
      <c r="AJ52" s="12">
        <v>9025</v>
      </c>
      <c r="AK52" s="12"/>
      <c r="AM52" s="4">
        <f t="shared" si="23"/>
        <v>1504782</v>
      </c>
      <c r="AN52" s="4">
        <f t="shared" si="24"/>
        <v>438900</v>
      </c>
      <c r="AO52" s="4">
        <f t="shared" si="25"/>
        <v>1065882</v>
      </c>
      <c r="AP52" s="4">
        <f t="shared" si="15"/>
        <v>127905.84</v>
      </c>
      <c r="AQ52" s="4">
        <f t="shared" si="16"/>
        <v>937976.15999999992</v>
      </c>
      <c r="AR52" s="3">
        <f t="shared" si="18"/>
        <v>6422463.3900000006</v>
      </c>
      <c r="AS52" s="4">
        <f t="shared" si="26"/>
        <v>7899.7089667896689</v>
      </c>
      <c r="AT52" s="4">
        <f t="shared" si="17"/>
        <v>6861363.3900000006</v>
      </c>
      <c r="AU52" s="4">
        <f t="shared" si="27"/>
        <v>8439.5613653136534</v>
      </c>
    </row>
    <row r="53" spans="1:47" x14ac:dyDescent="0.25">
      <c r="A53" s="9">
        <v>69</v>
      </c>
      <c r="B53" s="9">
        <v>2077</v>
      </c>
      <c r="C53" s="9" t="s">
        <v>7</v>
      </c>
      <c r="D53" s="9" t="s">
        <v>9</v>
      </c>
      <c r="E53" s="9">
        <v>2</v>
      </c>
      <c r="F53" s="30">
        <v>483</v>
      </c>
      <c r="G53" s="9">
        <f>INDEX(Table1[Star Rating],MATCH('Successful Schools'!B53,Table1[NSPF School Code],0))</f>
        <v>4</v>
      </c>
      <c r="H53" s="9" t="s">
        <v>62</v>
      </c>
      <c r="I53" s="20">
        <v>4887640.8</v>
      </c>
      <c r="J53" s="20">
        <v>658286.9</v>
      </c>
      <c r="K53" s="20">
        <v>826307.15</v>
      </c>
      <c r="L53" s="20">
        <v>509919.12</v>
      </c>
      <c r="M53" s="31">
        <f t="shared" si="19"/>
        <v>6882153.9700000007</v>
      </c>
      <c r="N53" s="31">
        <v>1496935</v>
      </c>
      <c r="O53" s="48">
        <v>630368</v>
      </c>
      <c r="P53" s="31">
        <v>103229</v>
      </c>
      <c r="Q53" s="31">
        <v>161917</v>
      </c>
      <c r="R53" s="31">
        <v>42146</v>
      </c>
      <c r="S53" s="31">
        <v>13782</v>
      </c>
      <c r="T53" s="31">
        <v>5243</v>
      </c>
      <c r="U53" s="31">
        <v>4957</v>
      </c>
      <c r="V53" s="58">
        <f t="shared" si="20"/>
        <v>4423576.9700000007</v>
      </c>
      <c r="W53" s="58">
        <f t="shared" si="10"/>
        <v>5319090.9700000007</v>
      </c>
      <c r="X53" s="58">
        <f t="shared" si="28"/>
        <v>6550879.9700000007</v>
      </c>
      <c r="Y53" s="12">
        <v>120</v>
      </c>
      <c r="Z53" s="12">
        <v>19</v>
      </c>
      <c r="AA53" s="12">
        <v>0</v>
      </c>
      <c r="AB53" s="12">
        <v>0</v>
      </c>
      <c r="AC53" s="12">
        <v>0</v>
      </c>
      <c r="AD53" s="21">
        <v>804</v>
      </c>
      <c r="AE53" s="12">
        <f t="shared" si="11"/>
        <v>5172.1778233830855</v>
      </c>
      <c r="AF53" s="12">
        <f t="shared" si="21"/>
        <v>108.09319371727749</v>
      </c>
      <c r="AG53" s="12">
        <f t="shared" si="22"/>
        <v>169.54659685863874</v>
      </c>
      <c r="AH53" s="22">
        <f t="shared" si="12"/>
        <v>6286.0012064676621</v>
      </c>
      <c r="AI53" s="22">
        <f t="shared" si="13"/>
        <v>8147.8606592039805</v>
      </c>
      <c r="AJ53" s="12">
        <v>8560</v>
      </c>
      <c r="AK53" s="12"/>
      <c r="AM53" s="4">
        <f t="shared" si="23"/>
        <v>1496935</v>
      </c>
      <c r="AN53" s="4">
        <f t="shared" si="24"/>
        <v>396000</v>
      </c>
      <c r="AO53" s="4">
        <f t="shared" si="25"/>
        <v>1100935</v>
      </c>
      <c r="AP53" s="4">
        <f t="shared" si="15"/>
        <v>132112.19999999998</v>
      </c>
      <c r="AQ53" s="4">
        <f>AM53-AP53-AN53</f>
        <v>968822.8</v>
      </c>
      <c r="AR53" s="3">
        <f t="shared" si="18"/>
        <v>6022767.7700000005</v>
      </c>
      <c r="AS53" s="4">
        <f t="shared" si="26"/>
        <v>7491.0046890547274</v>
      </c>
      <c r="AT53" s="4">
        <f t="shared" si="17"/>
        <v>6418767.7700000005</v>
      </c>
      <c r="AU53" s="4">
        <f t="shared" si="27"/>
        <v>7983.542002487563</v>
      </c>
    </row>
    <row r="54" spans="1:47" x14ac:dyDescent="0.25">
      <c r="A54" s="9">
        <v>70</v>
      </c>
      <c r="B54" s="9">
        <v>2435</v>
      </c>
      <c r="C54" s="9" t="s">
        <v>7</v>
      </c>
      <c r="D54" s="9" t="s">
        <v>19</v>
      </c>
      <c r="E54" s="9">
        <v>2</v>
      </c>
      <c r="F54" s="30">
        <v>447</v>
      </c>
      <c r="G54" s="9">
        <f>INDEX(Table1[Star Rating],MATCH('Successful Schools'!B54,Table1[NSPF School Code],0))</f>
        <v>5</v>
      </c>
      <c r="H54" s="9" t="s">
        <v>63</v>
      </c>
      <c r="I54" s="20">
        <v>6265190.4699999997</v>
      </c>
      <c r="J54" s="20">
        <v>925793.61</v>
      </c>
      <c r="K54" s="20">
        <v>1312042.78</v>
      </c>
      <c r="L54" s="20">
        <v>927259.32</v>
      </c>
      <c r="M54" s="31">
        <f t="shared" si="19"/>
        <v>9430286.1799999997</v>
      </c>
      <c r="N54" s="31">
        <v>580436</v>
      </c>
      <c r="O54" s="48"/>
      <c r="P54" s="31">
        <v>235764</v>
      </c>
      <c r="Q54" s="31">
        <v>233694</v>
      </c>
      <c r="R54" s="31">
        <v>65713</v>
      </c>
      <c r="S54" s="31">
        <v>20463</v>
      </c>
      <c r="T54" s="31">
        <v>664287</v>
      </c>
      <c r="U54" s="31">
        <v>0</v>
      </c>
      <c r="V54" s="58">
        <f t="shared" si="20"/>
        <v>7629929.1799999997</v>
      </c>
      <c r="W54" s="58">
        <f t="shared" si="10"/>
        <v>8099387.1799999997</v>
      </c>
      <c r="X54" s="58">
        <f t="shared" si="28"/>
        <v>8210365.1799999997</v>
      </c>
      <c r="Y54" s="12">
        <v>35</v>
      </c>
      <c r="Z54" s="12">
        <v>11</v>
      </c>
      <c r="AA54" s="12">
        <v>0</v>
      </c>
      <c r="AB54" s="12">
        <v>1310</v>
      </c>
      <c r="AC54" s="12">
        <v>0</v>
      </c>
      <c r="AD54" s="21">
        <v>1397</v>
      </c>
      <c r="AE54" s="12">
        <f t="shared" si="11"/>
        <v>5125.6057122405155</v>
      </c>
      <c r="AF54" s="12">
        <f t="shared" si="21"/>
        <v>246.87329842931936</v>
      </c>
      <c r="AG54" s="12">
        <f t="shared" si="22"/>
        <v>244.70575916230368</v>
      </c>
      <c r="AH54" s="22">
        <f t="shared" si="12"/>
        <v>5461.6529563350032</v>
      </c>
      <c r="AI54" s="22">
        <f t="shared" si="13"/>
        <v>5877.1404294917675</v>
      </c>
      <c r="AJ54" s="12">
        <v>6750</v>
      </c>
      <c r="AK54" s="12"/>
      <c r="AM54" s="4">
        <f t="shared" si="23"/>
        <v>580436</v>
      </c>
      <c r="AN54" s="4">
        <f t="shared" si="24"/>
        <v>115500</v>
      </c>
      <c r="AO54" s="4">
        <f t="shared" si="25"/>
        <v>464936</v>
      </c>
      <c r="AP54" s="4">
        <f t="shared" si="15"/>
        <v>55792.32</v>
      </c>
      <c r="AQ54" s="4">
        <f t="shared" si="16"/>
        <v>409143.68000000005</v>
      </c>
      <c r="AR54" s="3">
        <f t="shared" si="18"/>
        <v>8039072.8599999994</v>
      </c>
      <c r="AS54" s="4">
        <f t="shared" si="26"/>
        <v>5754.5260272011446</v>
      </c>
      <c r="AT54" s="4">
        <f t="shared" si="17"/>
        <v>8154572.8599999994</v>
      </c>
      <c r="AU54" s="4">
        <f t="shared" si="27"/>
        <v>5837.2031925554757</v>
      </c>
    </row>
    <row r="55" spans="1:47" x14ac:dyDescent="0.25">
      <c r="A55" s="9">
        <v>71</v>
      </c>
      <c r="B55" s="9">
        <v>2287</v>
      </c>
      <c r="C55" s="9" t="s">
        <v>7</v>
      </c>
      <c r="D55" s="9" t="s">
        <v>9</v>
      </c>
      <c r="E55" s="9">
        <v>2</v>
      </c>
      <c r="F55" s="30">
        <v>202</v>
      </c>
      <c r="G55" s="9">
        <f>INDEX(Table1[Star Rating],MATCH('Successful Schools'!B55,Table1[NSPF School Code],0))</f>
        <v>3</v>
      </c>
      <c r="H55" s="9" t="s">
        <v>64</v>
      </c>
      <c r="I55" s="20">
        <v>4894847.4000000004</v>
      </c>
      <c r="J55" s="20">
        <v>447694.71</v>
      </c>
      <c r="K55" s="20">
        <v>779085.76</v>
      </c>
      <c r="L55" s="20">
        <v>370348.57</v>
      </c>
      <c r="M55" s="31">
        <f t="shared" si="19"/>
        <v>6491976.4400000004</v>
      </c>
      <c r="N55" s="31">
        <v>1281131</v>
      </c>
      <c r="O55" s="48">
        <v>709164</v>
      </c>
      <c r="P55" s="31">
        <v>103229</v>
      </c>
      <c r="Q55" s="31">
        <v>178689</v>
      </c>
      <c r="R55" s="31">
        <v>42057</v>
      </c>
      <c r="S55" s="31">
        <v>13751</v>
      </c>
      <c r="T55" s="31">
        <v>5231</v>
      </c>
      <c r="U55" s="31">
        <v>4946</v>
      </c>
      <c r="V55" s="58">
        <f t="shared" si="20"/>
        <v>4153778.4400000004</v>
      </c>
      <c r="W55" s="58">
        <f t="shared" si="10"/>
        <v>5144860.4400000004</v>
      </c>
      <c r="X55" s="58">
        <f t="shared" si="28"/>
        <v>6144073.4400000004</v>
      </c>
      <c r="Y55" s="12">
        <v>96</v>
      </c>
      <c r="Z55" s="12">
        <v>43</v>
      </c>
      <c r="AA55" s="12">
        <v>0</v>
      </c>
      <c r="AB55" s="12">
        <v>0</v>
      </c>
      <c r="AC55" s="12">
        <v>0</v>
      </c>
      <c r="AD55" s="21">
        <v>841</v>
      </c>
      <c r="AE55" s="12">
        <f t="shared" si="11"/>
        <v>4603.8768608799055</v>
      </c>
      <c r="AF55" s="12">
        <f t="shared" si="21"/>
        <v>108.09319371727749</v>
      </c>
      <c r="AG55" s="12">
        <f t="shared" si="22"/>
        <v>187.10890052356021</v>
      </c>
      <c r="AH55" s="22">
        <f t="shared" si="12"/>
        <v>5782.3334601664692</v>
      </c>
      <c r="AI55" s="22">
        <f t="shared" si="13"/>
        <v>7305.6759096313917</v>
      </c>
      <c r="AJ55" s="12">
        <v>7719</v>
      </c>
      <c r="AK55" s="12"/>
      <c r="AM55" s="4">
        <f t="shared" si="23"/>
        <v>1281131</v>
      </c>
      <c r="AN55" s="4">
        <f t="shared" si="24"/>
        <v>316800</v>
      </c>
      <c r="AO55" s="4">
        <f t="shared" si="25"/>
        <v>964331</v>
      </c>
      <c r="AP55" s="4">
        <f t="shared" si="15"/>
        <v>115719.72</v>
      </c>
      <c r="AQ55" s="4">
        <f t="shared" si="16"/>
        <v>848611.28</v>
      </c>
      <c r="AR55" s="3">
        <f t="shared" si="18"/>
        <v>5711553.7200000007</v>
      </c>
      <c r="AS55" s="4">
        <f t="shared" si="26"/>
        <v>6791.3837336504166</v>
      </c>
      <c r="AT55" s="4">
        <f t="shared" si="17"/>
        <v>6028353.7200000007</v>
      </c>
      <c r="AU55" s="4">
        <f t="shared" si="27"/>
        <v>7168.0781450653994</v>
      </c>
    </row>
    <row r="56" spans="1:47" x14ac:dyDescent="0.25">
      <c r="A56" s="9">
        <v>21</v>
      </c>
      <c r="B56" s="9">
        <v>3501</v>
      </c>
      <c r="C56" s="9" t="s">
        <v>65</v>
      </c>
      <c r="D56" s="9" t="s">
        <v>19</v>
      </c>
      <c r="E56" s="9">
        <v>3</v>
      </c>
      <c r="F56" s="11">
        <v>3501</v>
      </c>
      <c r="G56" s="9">
        <f>INDEX(Table1[Star Rating],MATCH('Successful Schools'!B56,Table1[NSPF School Code],0))</f>
        <v>5</v>
      </c>
      <c r="H56" s="9" t="s">
        <v>80</v>
      </c>
      <c r="I56" s="20">
        <v>8733704.8300000001</v>
      </c>
      <c r="J56" s="20">
        <v>1812104.96</v>
      </c>
      <c r="K56" s="20">
        <v>2492278.13</v>
      </c>
      <c r="L56" s="20">
        <v>990561.36</v>
      </c>
      <c r="M56" s="31">
        <f t="shared" si="19"/>
        <v>14028649.279999997</v>
      </c>
      <c r="N56" s="31">
        <v>1828010</v>
      </c>
      <c r="O56" s="48"/>
      <c r="P56" s="31">
        <v>720655</v>
      </c>
      <c r="Q56" s="31">
        <v>236745</v>
      </c>
      <c r="R56" s="31">
        <v>113825</v>
      </c>
      <c r="S56" s="31">
        <v>117703</v>
      </c>
      <c r="T56" s="31">
        <v>919311</v>
      </c>
      <c r="U56" s="31">
        <v>0</v>
      </c>
      <c r="V56" s="58">
        <f t="shared" si="20"/>
        <v>10092400.279999997</v>
      </c>
      <c r="W56" s="58">
        <f t="shared" si="10"/>
        <v>11049800.279999997</v>
      </c>
      <c r="X56" s="58">
        <f t="shared" si="28"/>
        <v>11920410.279999997</v>
      </c>
      <c r="Y56" s="12">
        <v>192</v>
      </c>
      <c r="Z56" s="12">
        <v>31</v>
      </c>
      <c r="AA56" s="12">
        <v>0</v>
      </c>
      <c r="AB56" s="12">
        <v>1051</v>
      </c>
      <c r="AC56" s="12">
        <v>0</v>
      </c>
      <c r="AD56" s="21">
        <v>1707</v>
      </c>
      <c r="AE56" s="12">
        <f t="shared" si="11"/>
        <v>5351.4940128881062</v>
      </c>
      <c r="AF56" s="12">
        <f t="shared" si="21"/>
        <v>754.61256544502623</v>
      </c>
      <c r="AG56" s="12">
        <f t="shared" si="22"/>
        <v>247.90052356020942</v>
      </c>
      <c r="AH56" s="22">
        <f t="shared" si="12"/>
        <v>5912.361031048622</v>
      </c>
      <c r="AI56" s="22">
        <f t="shared" si="13"/>
        <v>6983.2514821323948</v>
      </c>
      <c r="AJ56" s="12">
        <v>8218</v>
      </c>
      <c r="AK56" s="12"/>
      <c r="AM56" s="4">
        <f t="shared" si="23"/>
        <v>1828010</v>
      </c>
      <c r="AN56" s="4">
        <f t="shared" si="24"/>
        <v>633600</v>
      </c>
      <c r="AO56" s="4">
        <f t="shared" si="25"/>
        <v>1194410</v>
      </c>
      <c r="AP56" s="4">
        <f t="shared" si="15"/>
        <v>143329.19999999998</v>
      </c>
      <c r="AQ56" s="4">
        <f t="shared" si="16"/>
        <v>1051080.8</v>
      </c>
      <c r="AR56" s="3">
        <f t="shared" si="18"/>
        <v>11143481.079999998</v>
      </c>
      <c r="AS56" s="4">
        <f t="shared" si="26"/>
        <v>6528.1084241359104</v>
      </c>
      <c r="AT56" s="4">
        <f t="shared" si="17"/>
        <v>11777081.079999998</v>
      </c>
      <c r="AU56" s="4">
        <f t="shared" si="27"/>
        <v>6899.2859285295826</v>
      </c>
    </row>
    <row r="57" spans="1:47" x14ac:dyDescent="0.25">
      <c r="A57" s="9">
        <v>45</v>
      </c>
      <c r="B57" s="9">
        <v>4209</v>
      </c>
      <c r="C57" s="9" t="s">
        <v>66</v>
      </c>
      <c r="D57" s="9" t="s">
        <v>9</v>
      </c>
      <c r="E57" s="9">
        <v>4</v>
      </c>
      <c r="F57" s="27">
        <v>209</v>
      </c>
      <c r="G57" s="9">
        <f>INDEX(Table1[Star Rating],MATCH('Successful Schools'!B57,Table1[NSPF School Code],0))</f>
        <v>5</v>
      </c>
      <c r="H57" s="9" t="s">
        <v>67</v>
      </c>
      <c r="I57" s="20">
        <v>3034951.61</v>
      </c>
      <c r="J57" s="20">
        <v>454619.43</v>
      </c>
      <c r="K57" s="20">
        <v>712810.7</v>
      </c>
      <c r="L57" s="20">
        <v>250392.29</v>
      </c>
      <c r="M57" s="31">
        <f t="shared" si="19"/>
        <v>4452774.03</v>
      </c>
      <c r="N57" s="31">
        <v>388995</v>
      </c>
      <c r="O57" s="48">
        <v>787960</v>
      </c>
      <c r="P57" s="31">
        <v>18103</v>
      </c>
      <c r="Q57" s="31">
        <v>114688</v>
      </c>
      <c r="R57" s="31">
        <v>75827</v>
      </c>
      <c r="S57" s="31">
        <v>459</v>
      </c>
      <c r="T57" s="31">
        <v>0</v>
      </c>
      <c r="U57" s="31">
        <v>0</v>
      </c>
      <c r="V57" s="58">
        <f t="shared" si="20"/>
        <v>3066742.0300000003</v>
      </c>
      <c r="W57" s="58">
        <f t="shared" si="10"/>
        <v>3987493.0300000003</v>
      </c>
      <c r="X57" s="58">
        <f t="shared" si="28"/>
        <v>4243697.03</v>
      </c>
      <c r="Y57" s="12">
        <v>38</v>
      </c>
      <c r="Z57" s="12">
        <v>72</v>
      </c>
      <c r="AA57" s="12">
        <v>0</v>
      </c>
      <c r="AB57" s="12">
        <v>0</v>
      </c>
      <c r="AC57" s="12">
        <v>0</v>
      </c>
      <c r="AD57" s="21">
        <v>516</v>
      </c>
      <c r="AE57" s="12">
        <f t="shared" si="11"/>
        <v>5685.9516085271325</v>
      </c>
      <c r="AF57" s="12">
        <f t="shared" si="21"/>
        <v>18.956020942408376</v>
      </c>
      <c r="AG57" s="12">
        <f t="shared" si="22"/>
        <v>120.09214659685864</v>
      </c>
      <c r="AH57" s="22">
        <f t="shared" si="12"/>
        <v>7470.35277131783</v>
      </c>
      <c r="AI57" s="22">
        <f t="shared" si="13"/>
        <v>8224.2190503875972</v>
      </c>
      <c r="AJ57" s="12">
        <v>8629</v>
      </c>
      <c r="AK57" s="12"/>
      <c r="AM57" s="4">
        <f t="shared" si="23"/>
        <v>388995</v>
      </c>
      <c r="AN57" s="4">
        <f t="shared" si="24"/>
        <v>125400</v>
      </c>
      <c r="AO57" s="4">
        <f t="shared" si="25"/>
        <v>263595</v>
      </c>
      <c r="AP57" s="4">
        <f t="shared" si="15"/>
        <v>31631.399999999998</v>
      </c>
      <c r="AQ57" s="4">
        <f t="shared" si="16"/>
        <v>231963.59999999998</v>
      </c>
      <c r="AR57" s="3">
        <f t="shared" si="18"/>
        <v>4086665.63</v>
      </c>
      <c r="AS57" s="4">
        <f t="shared" si="26"/>
        <v>7919.8946317829459</v>
      </c>
      <c r="AT57" s="4">
        <f t="shared" si="17"/>
        <v>4212065.63</v>
      </c>
      <c r="AU57" s="4">
        <f t="shared" si="27"/>
        <v>8162.9178875968992</v>
      </c>
    </row>
    <row r="58" spans="1:47" x14ac:dyDescent="0.25">
      <c r="A58" s="9">
        <v>2</v>
      </c>
      <c r="B58" s="9">
        <v>16207</v>
      </c>
      <c r="C58" s="9" t="s">
        <v>69</v>
      </c>
      <c r="D58" s="9" t="s">
        <v>9</v>
      </c>
      <c r="E58" s="9">
        <v>16</v>
      </c>
      <c r="F58" s="11">
        <v>104</v>
      </c>
      <c r="G58" s="9">
        <f>INDEX(Table1[Star Rating],MATCH('Successful Schools'!B58,Table1[NSPF School Code],0))</f>
        <v>5</v>
      </c>
      <c r="H58" s="9" t="s">
        <v>70</v>
      </c>
      <c r="I58" s="20">
        <v>2813493.58</v>
      </c>
      <c r="J58" s="20">
        <v>734578.26</v>
      </c>
      <c r="K58" s="20">
        <v>597951.71</v>
      </c>
      <c r="L58" s="20">
        <v>237702.56</v>
      </c>
      <c r="M58" s="31">
        <f t="shared" si="19"/>
        <v>4383726.1099999994</v>
      </c>
      <c r="N58" s="31">
        <v>372767</v>
      </c>
      <c r="O58" s="48"/>
      <c r="P58" s="31">
        <v>131725</v>
      </c>
      <c r="Q58" s="31">
        <v>139065</v>
      </c>
      <c r="R58" s="31">
        <v>230172</v>
      </c>
      <c r="S58" s="31">
        <v>5298</v>
      </c>
      <c r="T58" s="31">
        <v>0</v>
      </c>
      <c r="U58" s="31">
        <v>0</v>
      </c>
      <c r="V58" s="58">
        <f t="shared" si="20"/>
        <v>3504699.1099999994</v>
      </c>
      <c r="W58" s="58">
        <f t="shared" si="10"/>
        <v>3775489.1099999994</v>
      </c>
      <c r="X58" s="58">
        <f t="shared" si="28"/>
        <v>3877466.1099999994</v>
      </c>
      <c r="Y58" s="12">
        <v>59</v>
      </c>
      <c r="Z58" s="12">
        <v>60</v>
      </c>
      <c r="AA58" s="12">
        <v>0</v>
      </c>
      <c r="AB58" s="12">
        <v>0</v>
      </c>
      <c r="AC58" s="12">
        <v>0</v>
      </c>
      <c r="AD58" s="21">
        <v>550</v>
      </c>
      <c r="AE58" s="12">
        <f t="shared" si="11"/>
        <v>5879.8347454545446</v>
      </c>
      <c r="AF58" s="12">
        <f t="shared" si="21"/>
        <v>137.93193717277487</v>
      </c>
      <c r="AG58" s="12">
        <f t="shared" si="22"/>
        <v>145.61780104712042</v>
      </c>
      <c r="AH58" s="22">
        <f t="shared" si="12"/>
        <v>6372.1801999999989</v>
      </c>
      <c r="AI58" s="22">
        <f t="shared" si="13"/>
        <v>7049.9383818181805</v>
      </c>
      <c r="AJ58" s="12">
        <v>7970</v>
      </c>
      <c r="AK58" s="12"/>
      <c r="AM58" s="4">
        <f t="shared" si="23"/>
        <v>372767</v>
      </c>
      <c r="AN58" s="4">
        <f t="shared" si="24"/>
        <v>194700</v>
      </c>
      <c r="AO58" s="4">
        <f t="shared" si="25"/>
        <v>178067</v>
      </c>
      <c r="AP58" s="4">
        <f t="shared" si="15"/>
        <v>21368.04</v>
      </c>
      <c r="AQ58" s="4">
        <f t="shared" si="16"/>
        <v>156698.96000000002</v>
      </c>
      <c r="AR58" s="3">
        <f t="shared" si="18"/>
        <v>3661398.0699999994</v>
      </c>
      <c r="AS58" s="4">
        <f t="shared" si="26"/>
        <v>6657.0873999999985</v>
      </c>
      <c r="AT58" s="4">
        <f t="shared" si="17"/>
        <v>3856098.0699999994</v>
      </c>
      <c r="AU58" s="4">
        <f t="shared" si="27"/>
        <v>7011.0873999999985</v>
      </c>
    </row>
    <row r="59" spans="1:47" x14ac:dyDescent="0.25">
      <c r="A59" s="9">
        <v>13</v>
      </c>
      <c r="B59" s="9">
        <v>16261</v>
      </c>
      <c r="C59" s="9" t="s">
        <v>69</v>
      </c>
      <c r="D59" s="9" t="s">
        <v>9</v>
      </c>
      <c r="E59" s="9">
        <v>16</v>
      </c>
      <c r="F59" s="11">
        <v>111</v>
      </c>
      <c r="G59" s="9">
        <f>INDEX(Table1[Star Rating],MATCH('Successful Schools'!B59,Table1[NSPF School Code],0))</f>
        <v>5</v>
      </c>
      <c r="H59" s="9" t="s">
        <v>71</v>
      </c>
      <c r="I59" s="20">
        <v>2872355.9</v>
      </c>
      <c r="J59" s="20">
        <v>732215.28</v>
      </c>
      <c r="K59" s="20">
        <v>598508.04</v>
      </c>
      <c r="L59" s="20">
        <v>200146.7</v>
      </c>
      <c r="M59" s="31">
        <f t="shared" si="19"/>
        <v>4403225.92</v>
      </c>
      <c r="N59" s="31">
        <v>743361</v>
      </c>
      <c r="O59" s="48"/>
      <c r="P59" s="31">
        <v>163437</v>
      </c>
      <c r="Q59" s="31">
        <v>70929</v>
      </c>
      <c r="R59" s="31">
        <v>2334</v>
      </c>
      <c r="S59" s="31">
        <v>2336</v>
      </c>
      <c r="T59" s="31">
        <v>0</v>
      </c>
      <c r="U59" s="31">
        <v>12253</v>
      </c>
      <c r="V59" s="58">
        <f t="shared" si="20"/>
        <v>3408575.92</v>
      </c>
      <c r="W59" s="58">
        <f t="shared" si="10"/>
        <v>3642941.92</v>
      </c>
      <c r="X59" s="58">
        <f t="shared" si="28"/>
        <v>4151936.92</v>
      </c>
      <c r="Y59" s="12">
        <v>60</v>
      </c>
      <c r="Z59" s="12">
        <v>30</v>
      </c>
      <c r="AA59" s="12">
        <v>0</v>
      </c>
      <c r="AB59" s="12">
        <v>0</v>
      </c>
      <c r="AC59" s="12">
        <v>0</v>
      </c>
      <c r="AD59" s="21">
        <v>536</v>
      </c>
      <c r="AE59" s="12">
        <f t="shared" si="11"/>
        <v>5922.0334328358203</v>
      </c>
      <c r="AF59" s="12">
        <f t="shared" si="21"/>
        <v>171.13821989528796</v>
      </c>
      <c r="AG59" s="12">
        <f t="shared" si="22"/>
        <v>74.271204188481676</v>
      </c>
      <c r="AH59" s="22">
        <f t="shared" si="12"/>
        <v>6359.2834328358203</v>
      </c>
      <c r="AI59" s="22">
        <f t="shared" si="13"/>
        <v>7746.1509701492532</v>
      </c>
      <c r="AJ59" s="12">
        <v>8215</v>
      </c>
      <c r="AK59" s="12"/>
      <c r="AM59" s="4">
        <f t="shared" si="23"/>
        <v>743361</v>
      </c>
      <c r="AN59" s="4">
        <f t="shared" si="24"/>
        <v>198000</v>
      </c>
      <c r="AO59" s="4">
        <f t="shared" si="25"/>
        <v>545361</v>
      </c>
      <c r="AP59" s="4">
        <f t="shared" si="15"/>
        <v>65443.32</v>
      </c>
      <c r="AQ59" s="4">
        <f t="shared" si="16"/>
        <v>479917.68000000005</v>
      </c>
      <c r="AR59" s="3">
        <f t="shared" si="18"/>
        <v>3888493.6</v>
      </c>
      <c r="AS59" s="4">
        <f t="shared" si="26"/>
        <v>7254.6522388059702</v>
      </c>
      <c r="AT59" s="4">
        <f t="shared" si="17"/>
        <v>4086493.6</v>
      </c>
      <c r="AU59" s="4">
        <f t="shared" si="27"/>
        <v>7624.0552238805976</v>
      </c>
    </row>
    <row r="60" spans="1:47" x14ac:dyDescent="0.25">
      <c r="A60" s="9">
        <v>26</v>
      </c>
      <c r="B60" s="9">
        <v>16509</v>
      </c>
      <c r="C60" s="9" t="s">
        <v>69</v>
      </c>
      <c r="D60" s="9" t="s">
        <v>19</v>
      </c>
      <c r="E60" s="9">
        <v>16</v>
      </c>
      <c r="F60" s="11">
        <v>503</v>
      </c>
      <c r="G60" s="9">
        <f>INDEX(Table1[Star Rating],MATCH('Successful Schools'!B60,Table1[NSPF School Code],0))</f>
        <v>5</v>
      </c>
      <c r="H60" s="9" t="s">
        <v>72</v>
      </c>
      <c r="I60" s="20">
        <v>6029961.2199999997</v>
      </c>
      <c r="J60" s="20">
        <v>2051579.16</v>
      </c>
      <c r="K60" s="20">
        <v>2179850.1800000002</v>
      </c>
      <c r="L60" s="20">
        <v>867992.88</v>
      </c>
      <c r="M60" s="31">
        <f t="shared" si="19"/>
        <v>11129383.440000001</v>
      </c>
      <c r="N60" s="31">
        <v>1372417</v>
      </c>
      <c r="O60" s="48"/>
      <c r="P60" s="31">
        <v>477301</v>
      </c>
      <c r="Q60" s="31">
        <v>274230</v>
      </c>
      <c r="R60" s="31">
        <v>198203</v>
      </c>
      <c r="S60" s="31">
        <v>8546</v>
      </c>
      <c r="T60" s="31">
        <v>397284</v>
      </c>
      <c r="U60" s="31">
        <v>0</v>
      </c>
      <c r="V60" s="58">
        <f t="shared" si="20"/>
        <v>8401402.4400000013</v>
      </c>
      <c r="W60" s="58">
        <f t="shared" si="10"/>
        <v>9152933.4400000013</v>
      </c>
      <c r="X60" s="58">
        <f t="shared" si="28"/>
        <v>9773819.4400000013</v>
      </c>
      <c r="Y60" s="12">
        <v>159</v>
      </c>
      <c r="Z60" s="12">
        <v>139</v>
      </c>
      <c r="AA60" s="12">
        <v>0</v>
      </c>
      <c r="AB60" s="12">
        <v>541</v>
      </c>
      <c r="AC60" s="12">
        <v>0</v>
      </c>
      <c r="AD60" s="21">
        <v>1450</v>
      </c>
      <c r="AE60" s="12">
        <f t="shared" si="11"/>
        <v>5275.7734068965528</v>
      </c>
      <c r="AF60" s="12">
        <f t="shared" si="21"/>
        <v>499.79162303664924</v>
      </c>
      <c r="AG60" s="12">
        <f t="shared" si="22"/>
        <v>287.15183246073298</v>
      </c>
      <c r="AH60" s="22">
        <f t="shared" si="12"/>
        <v>5794.0706482758633</v>
      </c>
      <c r="AI60" s="22">
        <f t="shared" si="13"/>
        <v>6740.5651310344838</v>
      </c>
      <c r="AJ60" s="12">
        <v>7675</v>
      </c>
      <c r="AK60" s="12"/>
      <c r="AM60" s="4">
        <f t="shared" si="23"/>
        <v>1372417</v>
      </c>
      <c r="AN60" s="4">
        <f t="shared" si="24"/>
        <v>524700</v>
      </c>
      <c r="AO60" s="4">
        <f t="shared" si="25"/>
        <v>847717</v>
      </c>
      <c r="AP60" s="4">
        <f t="shared" si="15"/>
        <v>101726.04</v>
      </c>
      <c r="AQ60" s="4">
        <f t="shared" si="16"/>
        <v>745990.96</v>
      </c>
      <c r="AR60" s="3">
        <f t="shared" si="18"/>
        <v>9147393.4000000022</v>
      </c>
      <c r="AS60" s="4">
        <f t="shared" si="26"/>
        <v>6308.5471724137942</v>
      </c>
      <c r="AT60" s="4">
        <f t="shared" si="17"/>
        <v>9672093.4000000022</v>
      </c>
      <c r="AU60" s="4">
        <f t="shared" si="27"/>
        <v>6670.4092413793123</v>
      </c>
    </row>
    <row r="61" spans="1:47" x14ac:dyDescent="0.25">
      <c r="A61" s="9">
        <v>33</v>
      </c>
      <c r="B61" s="9">
        <v>16206</v>
      </c>
      <c r="C61" s="9" t="s">
        <v>69</v>
      </c>
      <c r="D61" s="9" t="s">
        <v>9</v>
      </c>
      <c r="E61" s="9">
        <v>16</v>
      </c>
      <c r="F61" s="11">
        <v>134</v>
      </c>
      <c r="G61" s="9">
        <f>INDEX(Table1[Star Rating],MATCH('Successful Schools'!B61,Table1[NSPF School Code],0))</f>
        <v>5</v>
      </c>
      <c r="H61" s="9" t="s">
        <v>73</v>
      </c>
      <c r="I61" s="20">
        <v>1987216.72</v>
      </c>
      <c r="J61" s="20">
        <v>571939.06999999995</v>
      </c>
      <c r="K61" s="20">
        <v>504504.89</v>
      </c>
      <c r="L61" s="20">
        <v>210295.53</v>
      </c>
      <c r="M61" s="31">
        <f t="shared" si="19"/>
        <v>3273956.21</v>
      </c>
      <c r="N61" s="31">
        <v>609696</v>
      </c>
      <c r="O61" s="48"/>
      <c r="P61" s="31">
        <v>37403</v>
      </c>
      <c r="Q61" s="31">
        <v>144890</v>
      </c>
      <c r="R61" s="31">
        <v>2023</v>
      </c>
      <c r="S61" s="31">
        <v>10773</v>
      </c>
      <c r="T61" s="31">
        <v>0</v>
      </c>
      <c r="U61" s="31">
        <v>61264</v>
      </c>
      <c r="V61" s="58">
        <f t="shared" si="20"/>
        <v>2407907.21</v>
      </c>
      <c r="W61" s="58">
        <f t="shared" si="10"/>
        <v>2590200.21</v>
      </c>
      <c r="X61" s="58">
        <f t="shared" si="28"/>
        <v>3017603.21</v>
      </c>
      <c r="Y61" s="12">
        <v>79</v>
      </c>
      <c r="Z61" s="12">
        <v>26</v>
      </c>
      <c r="AA61" s="12">
        <v>0</v>
      </c>
      <c r="AB61" s="12">
        <v>0</v>
      </c>
      <c r="AC61" s="12">
        <v>0</v>
      </c>
      <c r="AD61" s="21">
        <v>360</v>
      </c>
      <c r="AE61" s="12">
        <f t="shared" si="11"/>
        <v>6182.2616944444444</v>
      </c>
      <c r="AF61" s="12">
        <f t="shared" si="21"/>
        <v>39.165445026178013</v>
      </c>
      <c r="AG61" s="12">
        <f t="shared" si="22"/>
        <v>151.717277486911</v>
      </c>
      <c r="AH61" s="22">
        <f t="shared" si="12"/>
        <v>6688.6311388888889</v>
      </c>
      <c r="AI61" s="22">
        <f t="shared" si="13"/>
        <v>8382.2311388888884</v>
      </c>
      <c r="AJ61" s="12">
        <v>9094</v>
      </c>
      <c r="AK61" s="12"/>
      <c r="AM61" s="4">
        <f t="shared" si="23"/>
        <v>609696</v>
      </c>
      <c r="AN61" s="4">
        <f t="shared" si="24"/>
        <v>260700</v>
      </c>
      <c r="AO61" s="4">
        <f t="shared" si="25"/>
        <v>348996</v>
      </c>
      <c r="AP61" s="4">
        <f t="shared" si="15"/>
        <v>41879.519999999997</v>
      </c>
      <c r="AQ61" s="4">
        <f t="shared" si="16"/>
        <v>307116.48</v>
      </c>
      <c r="AR61" s="3">
        <f t="shared" si="18"/>
        <v>2715023.69</v>
      </c>
      <c r="AS61" s="4">
        <f t="shared" si="26"/>
        <v>7541.732472222222</v>
      </c>
      <c r="AT61" s="4">
        <f t="shared" si="17"/>
        <v>2975723.69</v>
      </c>
      <c r="AU61" s="4">
        <f t="shared" si="27"/>
        <v>8265.899138888888</v>
      </c>
    </row>
    <row r="62" spans="1:47" x14ac:dyDescent="0.25">
      <c r="A62" s="9">
        <v>43</v>
      </c>
      <c r="B62" s="9">
        <v>16210</v>
      </c>
      <c r="C62" s="9" t="s">
        <v>69</v>
      </c>
      <c r="D62" s="9" t="s">
        <v>9</v>
      </c>
      <c r="E62" s="9">
        <v>16</v>
      </c>
      <c r="F62" s="11">
        <v>190</v>
      </c>
      <c r="G62" s="9">
        <f>INDEX(Table1[Star Rating],MATCH('Successful Schools'!B62,Table1[NSPF School Code],0))</f>
        <v>5</v>
      </c>
      <c r="H62" s="9" t="s">
        <v>74</v>
      </c>
      <c r="I62" s="20">
        <v>2993049.11</v>
      </c>
      <c r="J62" s="20">
        <v>774654.2</v>
      </c>
      <c r="K62" s="20">
        <v>654941.89</v>
      </c>
      <c r="L62" s="20">
        <v>204011.73</v>
      </c>
      <c r="M62" s="31">
        <f t="shared" si="19"/>
        <v>4626656.93</v>
      </c>
      <c r="N62" s="31">
        <v>752654</v>
      </c>
      <c r="O62" s="48"/>
      <c r="P62" s="31">
        <v>157745</v>
      </c>
      <c r="Q62" s="31">
        <v>82998</v>
      </c>
      <c r="R62" s="31">
        <v>2646</v>
      </c>
      <c r="S62" s="31">
        <v>1954</v>
      </c>
      <c r="T62" s="31">
        <v>0</v>
      </c>
      <c r="U62" s="31">
        <v>1532</v>
      </c>
      <c r="V62" s="58">
        <f t="shared" si="20"/>
        <v>3627127.9299999997</v>
      </c>
      <c r="W62" s="58">
        <f t="shared" si="10"/>
        <v>3867870.9299999997</v>
      </c>
      <c r="X62" s="58">
        <f t="shared" si="28"/>
        <v>4379781.93</v>
      </c>
      <c r="Y62" s="12">
        <v>63</v>
      </c>
      <c r="Z62" s="12">
        <v>34</v>
      </c>
      <c r="AA62" s="12">
        <v>0</v>
      </c>
      <c r="AB62" s="12">
        <v>0</v>
      </c>
      <c r="AC62" s="12">
        <v>0</v>
      </c>
      <c r="AD62" s="21">
        <v>541</v>
      </c>
      <c r="AE62" s="12">
        <f t="shared" si="11"/>
        <v>6259.4915526802215</v>
      </c>
      <c r="AF62" s="12">
        <f t="shared" si="21"/>
        <v>165.17801047120417</v>
      </c>
      <c r="AG62" s="12">
        <f t="shared" si="22"/>
        <v>86.908900523560206</v>
      </c>
      <c r="AH62" s="22">
        <f t="shared" si="12"/>
        <v>6704.48785582255</v>
      </c>
      <c r="AI62" s="22">
        <f t="shared" si="13"/>
        <v>8095.7152125693156</v>
      </c>
      <c r="AJ62" s="12">
        <v>8552</v>
      </c>
      <c r="AK62" s="12"/>
      <c r="AM62" s="4">
        <f t="shared" si="23"/>
        <v>752654</v>
      </c>
      <c r="AN62" s="4">
        <f t="shared" si="24"/>
        <v>207900</v>
      </c>
      <c r="AO62" s="4">
        <f t="shared" si="25"/>
        <v>544754</v>
      </c>
      <c r="AP62" s="4">
        <f t="shared" si="15"/>
        <v>65370.479999999996</v>
      </c>
      <c r="AQ62" s="4">
        <f t="shared" si="16"/>
        <v>479383.52</v>
      </c>
      <c r="AR62" s="3">
        <f t="shared" si="18"/>
        <v>4106511.4499999993</v>
      </c>
      <c r="AS62" s="4">
        <f t="shared" si="26"/>
        <v>7590.5941774491666</v>
      </c>
      <c r="AT62" s="4">
        <f t="shared" si="17"/>
        <v>4314411.4499999993</v>
      </c>
      <c r="AU62" s="4">
        <f t="shared" si="27"/>
        <v>7974.882532347503</v>
      </c>
    </row>
    <row r="63" spans="1:47" ht="15.75" thickBot="1" x14ac:dyDescent="0.3">
      <c r="A63" s="9">
        <v>55</v>
      </c>
      <c r="B63" s="9">
        <v>16502</v>
      </c>
      <c r="C63" s="9" t="s">
        <v>69</v>
      </c>
      <c r="D63" s="63" t="s">
        <v>19</v>
      </c>
      <c r="E63" s="63">
        <v>16</v>
      </c>
      <c r="F63" s="64">
        <v>530</v>
      </c>
      <c r="G63" s="63">
        <f>INDEX(Table1[Star Rating],MATCH('Successful Schools'!B63,Table1[NSPF School Code],0))</f>
        <v>5</v>
      </c>
      <c r="H63" s="63" t="s">
        <v>75</v>
      </c>
      <c r="I63" s="65">
        <v>7487400.6699999999</v>
      </c>
      <c r="J63" s="65">
        <v>2359461.67</v>
      </c>
      <c r="K63" s="65">
        <v>2041658.89</v>
      </c>
      <c r="L63" s="65">
        <v>937195.4</v>
      </c>
      <c r="M63" s="66">
        <f t="shared" si="19"/>
        <v>12825716.630000001</v>
      </c>
      <c r="N63" s="66">
        <v>1400262</v>
      </c>
      <c r="O63" s="67"/>
      <c r="P63" s="66">
        <v>163437</v>
      </c>
      <c r="Q63" s="66">
        <v>124300</v>
      </c>
      <c r="R63" s="66">
        <v>3968</v>
      </c>
      <c r="S63" s="66">
        <v>9778</v>
      </c>
      <c r="T63" s="66">
        <v>545083</v>
      </c>
      <c r="U63" s="66">
        <v>0</v>
      </c>
      <c r="V63" s="68">
        <f t="shared" si="20"/>
        <v>10578888.630000001</v>
      </c>
      <c r="W63" s="68">
        <f t="shared" si="10"/>
        <v>10866625.630000001</v>
      </c>
      <c r="X63" s="68">
        <f t="shared" si="28"/>
        <v>11979150.630000001</v>
      </c>
      <c r="Y63" s="69">
        <v>166</v>
      </c>
      <c r="Z63" s="69">
        <v>51</v>
      </c>
      <c r="AA63" s="69">
        <v>0</v>
      </c>
      <c r="AB63" s="69">
        <v>546</v>
      </c>
      <c r="AC63" s="69">
        <v>0</v>
      </c>
      <c r="AD63" s="70">
        <v>1676</v>
      </c>
      <c r="AE63" s="69">
        <f t="shared" si="11"/>
        <v>6140.3052684964205</v>
      </c>
      <c r="AF63" s="69">
        <f t="shared" si="21"/>
        <v>171.13821989528796</v>
      </c>
      <c r="AG63" s="69">
        <f t="shared" si="22"/>
        <v>130.15706806282722</v>
      </c>
      <c r="AH63" s="71">
        <f t="shared" si="12"/>
        <v>6311.9860560859197</v>
      </c>
      <c r="AI63" s="71">
        <f t="shared" si="13"/>
        <v>7147.4645763723156</v>
      </c>
      <c r="AJ63" s="69">
        <v>7653</v>
      </c>
      <c r="AK63" s="12"/>
      <c r="AM63" s="4">
        <f t="shared" si="23"/>
        <v>1400262</v>
      </c>
      <c r="AN63" s="4">
        <f t="shared" si="24"/>
        <v>547800</v>
      </c>
      <c r="AO63" s="4">
        <f t="shared" si="25"/>
        <v>852462</v>
      </c>
      <c r="AP63" s="4">
        <f t="shared" si="15"/>
        <v>102295.44</v>
      </c>
      <c r="AQ63" s="4">
        <f t="shared" si="16"/>
        <v>750166.56</v>
      </c>
      <c r="AR63" s="3">
        <f t="shared" si="18"/>
        <v>11329055.190000001</v>
      </c>
      <c r="AS63" s="4">
        <f t="shared" si="26"/>
        <v>6759.5794689737477</v>
      </c>
      <c r="AT63" s="4">
        <f t="shared" si="17"/>
        <v>11876855.190000001</v>
      </c>
      <c r="AU63" s="4">
        <f t="shared" si="27"/>
        <v>7086.4291109785208</v>
      </c>
    </row>
    <row r="64" spans="1:47" ht="21.75" thickTop="1" thickBot="1" x14ac:dyDescent="0.35">
      <c r="A64" s="9"/>
      <c r="B64" s="9"/>
      <c r="C64" s="9"/>
      <c r="D64" s="9"/>
      <c r="E64" s="9"/>
      <c r="F64" s="11"/>
      <c r="G64" s="9"/>
      <c r="H64" s="9"/>
      <c r="I64" s="9"/>
      <c r="J64" s="9"/>
      <c r="K64" s="9"/>
      <c r="L64" s="9"/>
      <c r="M64" s="31">
        <f t="shared" ref="M64:V64" si="29">SUM(M4:M63)</f>
        <v>469701579.71000004</v>
      </c>
      <c r="N64" s="31">
        <f t="shared" si="29"/>
        <v>76655741</v>
      </c>
      <c r="O64" s="31">
        <f t="shared" si="29"/>
        <v>23481208</v>
      </c>
      <c r="P64" s="31">
        <f t="shared" si="29"/>
        <v>9889798</v>
      </c>
      <c r="Q64" s="31">
        <f t="shared" si="29"/>
        <v>16982791</v>
      </c>
      <c r="R64" s="31">
        <f t="shared" si="29"/>
        <v>5567176</v>
      </c>
      <c r="S64" s="31">
        <f t="shared" si="29"/>
        <v>8652977</v>
      </c>
      <c r="T64" s="31">
        <f t="shared" si="29"/>
        <v>4461070</v>
      </c>
      <c r="U64" s="31">
        <f t="shared" si="29"/>
        <v>421623</v>
      </c>
      <c r="V64" s="31">
        <f t="shared" si="29"/>
        <v>323589195.70999992</v>
      </c>
      <c r="W64" s="31">
        <f>SUM(W4:W63)</f>
        <v>373942992.70999998</v>
      </c>
      <c r="X64" s="31">
        <f>SUM(X4:X63)</f>
        <v>423726144.70999998</v>
      </c>
      <c r="Y64" s="31"/>
      <c r="Z64" s="31"/>
      <c r="AA64" s="31"/>
      <c r="AB64" s="31"/>
      <c r="AC64" s="31"/>
      <c r="AD64" s="31">
        <f>SUM(AD4:AD63)</f>
        <v>59394</v>
      </c>
      <c r="AE64" s="61">
        <f>AVERAGE(AE4:AE63)</f>
        <v>5127.613344986964</v>
      </c>
      <c r="AF64" s="12"/>
      <c r="AG64" s="22" t="s">
        <v>969</v>
      </c>
      <c r="AH64" s="61">
        <f>AVERAGE(AH4:AH63)</f>
        <v>6197.3364430680194</v>
      </c>
      <c r="AI64" s="62">
        <f>AVERAGE(AI4:AI63)</f>
        <v>7726.4093581783864</v>
      </c>
      <c r="AJ64" s="62">
        <f>AVERAGE(AJ4:AJ63)</f>
        <v>8581.2166666666672</v>
      </c>
      <c r="AK64" s="33"/>
      <c r="AM64" s="4">
        <f t="shared" ref="AM64:AO64" si="30">SUM(AM4:AM63)</f>
        <v>76655741</v>
      </c>
      <c r="AN64" s="4">
        <f>SUM(AN4:AN63)</f>
        <v>20889000</v>
      </c>
      <c r="AO64" s="4">
        <f t="shared" si="30"/>
        <v>55766741</v>
      </c>
      <c r="AP64" s="4">
        <f>AO64*0.12</f>
        <v>6692008.9199999999</v>
      </c>
      <c r="AQ64" s="4">
        <f t="shared" si="16"/>
        <v>49074732.079999998</v>
      </c>
      <c r="AR64" s="34">
        <f>SUM(AR4:AR63)</f>
        <v>396145135.79000008</v>
      </c>
      <c r="AS64" s="28">
        <f t="shared" si="26"/>
        <v>6669.7837456645466</v>
      </c>
      <c r="AT64" s="4">
        <f t="shared" si="17"/>
        <v>417034135.79000008</v>
      </c>
      <c r="AU64" s="28">
        <f t="shared" si="27"/>
        <v>7021.4859378051669</v>
      </c>
    </row>
    <row r="65" spans="15:47" x14ac:dyDescent="0.25">
      <c r="O65" s="36"/>
      <c r="AN65" s="8">
        <f>AN64/AM64</f>
        <v>0.27250405158825614</v>
      </c>
      <c r="AO65" s="8">
        <f>AO64/AM64</f>
        <v>0.72749594841174392</v>
      </c>
      <c r="AP65" s="8"/>
      <c r="AQ65" s="8"/>
      <c r="AT65" s="4"/>
      <c r="AU65" s="4"/>
    </row>
    <row r="66" spans="15:47" x14ac:dyDescent="0.25">
      <c r="AH66" s="4"/>
      <c r="AI66" s="4"/>
    </row>
    <row r="67" spans="15:47" x14ac:dyDescent="0.25">
      <c r="AH67" s="8"/>
    </row>
  </sheetData>
  <autoFilter ref="A3:H65">
    <sortState ref="A4:H55">
      <sortCondition ref="H3:H65"/>
    </sortState>
  </autoFilter>
  <mergeCells count="2">
    <mergeCell ref="AK1:AL1"/>
    <mergeCell ref="AK2:AL2"/>
  </mergeCells>
  <pageMargins left="0.7" right="0.7" top="0.75" bottom="0.75" header="0.3" footer="0.3"/>
  <pageSetup scale="48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06"/>
  <sheetViews>
    <sheetView workbookViewId="0">
      <selection activeCell="E29" sqref="E29"/>
    </sheetView>
  </sheetViews>
  <sheetFormatPr defaultRowHeight="15" x14ac:dyDescent="0.25"/>
  <cols>
    <col min="1" max="5" width="10" customWidth="1"/>
    <col min="6" max="6" width="13.7109375" customWidth="1"/>
    <col min="7" max="7" width="10" customWidth="1"/>
    <col min="8" max="27" width="10" hidden="1" customWidth="1"/>
    <col min="28" max="39" width="10" customWidth="1"/>
  </cols>
  <sheetData>
    <row r="1" spans="1:39" s="2" customFormat="1" ht="90" x14ac:dyDescent="0.25">
      <c r="A1" s="2" t="s">
        <v>81</v>
      </c>
      <c r="B1" s="2" t="s">
        <v>6</v>
      </c>
      <c r="C1" s="2" t="s">
        <v>82</v>
      </c>
      <c r="D1" s="2" t="s">
        <v>83</v>
      </c>
      <c r="E1" s="2" t="s">
        <v>3</v>
      </c>
      <c r="F1" s="2" t="s">
        <v>84</v>
      </c>
      <c r="G1" s="2" t="s">
        <v>85</v>
      </c>
      <c r="H1" s="2" t="s">
        <v>86</v>
      </c>
      <c r="I1" s="2" t="s">
        <v>87</v>
      </c>
      <c r="J1" s="2" t="s">
        <v>88</v>
      </c>
      <c r="K1" s="2" t="s">
        <v>89</v>
      </c>
      <c r="L1" s="2" t="s">
        <v>90</v>
      </c>
      <c r="M1" s="2" t="s">
        <v>91</v>
      </c>
      <c r="N1" s="2" t="s">
        <v>92</v>
      </c>
      <c r="O1" s="2" t="s">
        <v>93</v>
      </c>
      <c r="P1" s="2" t="s">
        <v>94</v>
      </c>
      <c r="Q1" s="2" t="s">
        <v>95</v>
      </c>
      <c r="R1" s="2" t="s">
        <v>96</v>
      </c>
      <c r="S1" s="2" t="s">
        <v>97</v>
      </c>
      <c r="T1" s="2" t="s">
        <v>98</v>
      </c>
      <c r="U1" s="2" t="s">
        <v>99</v>
      </c>
      <c r="V1" s="2" t="s">
        <v>100</v>
      </c>
      <c r="W1" s="2" t="s">
        <v>101</v>
      </c>
      <c r="X1" s="2" t="s">
        <v>102</v>
      </c>
      <c r="Y1" s="2" t="s">
        <v>103</v>
      </c>
      <c r="Z1" s="2" t="s">
        <v>104</v>
      </c>
      <c r="AA1" s="2" t="s">
        <v>105</v>
      </c>
      <c r="AB1" s="2" t="s">
        <v>106</v>
      </c>
      <c r="AC1" s="2" t="s">
        <v>107</v>
      </c>
      <c r="AD1" s="2" t="s">
        <v>108</v>
      </c>
      <c r="AE1" s="2" t="s">
        <v>109</v>
      </c>
      <c r="AF1" s="2" t="s">
        <v>110</v>
      </c>
      <c r="AG1" s="2" t="s">
        <v>111</v>
      </c>
      <c r="AH1" s="2" t="s">
        <v>112</v>
      </c>
      <c r="AI1" s="2" t="s">
        <v>113</v>
      </c>
      <c r="AJ1" s="2" t="s">
        <v>114</v>
      </c>
      <c r="AK1" s="2" t="s">
        <v>115</v>
      </c>
      <c r="AL1" s="2" t="s">
        <v>116</v>
      </c>
      <c r="AM1" s="2" t="s">
        <v>117</v>
      </c>
    </row>
    <row r="2" spans="1:39" x14ac:dyDescent="0.25">
      <c r="A2">
        <v>2018</v>
      </c>
      <c r="B2">
        <v>1</v>
      </c>
      <c r="C2" t="s">
        <v>118</v>
      </c>
      <c r="D2">
        <v>1205</v>
      </c>
      <c r="E2" t="s">
        <v>119</v>
      </c>
      <c r="F2" t="s">
        <v>120</v>
      </c>
      <c r="G2" t="s">
        <v>121</v>
      </c>
      <c r="H2">
        <v>42.6</v>
      </c>
      <c r="I2">
        <v>52.8</v>
      </c>
      <c r="J2" t="s">
        <v>122</v>
      </c>
      <c r="K2" t="s">
        <v>121</v>
      </c>
      <c r="L2" t="s">
        <v>121</v>
      </c>
      <c r="M2" t="s">
        <v>123</v>
      </c>
      <c r="N2" t="s">
        <v>123</v>
      </c>
      <c r="O2" t="s">
        <v>123</v>
      </c>
      <c r="P2" t="s">
        <v>122</v>
      </c>
      <c r="Q2" t="s">
        <v>122</v>
      </c>
      <c r="R2">
        <v>40</v>
      </c>
      <c r="S2" t="s">
        <v>122</v>
      </c>
      <c r="T2" t="s">
        <v>122</v>
      </c>
      <c r="U2" t="s">
        <v>122</v>
      </c>
      <c r="V2" t="s">
        <v>122</v>
      </c>
      <c r="W2" t="s">
        <v>122</v>
      </c>
      <c r="X2" t="s">
        <v>122</v>
      </c>
      <c r="Y2" t="s">
        <v>122</v>
      </c>
      <c r="Z2">
        <v>15</v>
      </c>
      <c r="AA2">
        <v>47.78</v>
      </c>
      <c r="AB2" t="s">
        <v>124</v>
      </c>
      <c r="AC2" t="s">
        <v>125</v>
      </c>
      <c r="AD2" t="s">
        <v>125</v>
      </c>
      <c r="AE2" t="s">
        <v>123</v>
      </c>
      <c r="AF2" t="s">
        <v>123</v>
      </c>
      <c r="AG2" t="s">
        <v>123</v>
      </c>
      <c r="AH2" t="s">
        <v>123</v>
      </c>
      <c r="AI2" t="s">
        <v>122</v>
      </c>
      <c r="AJ2" t="s">
        <v>123</v>
      </c>
      <c r="AK2" t="s">
        <v>122</v>
      </c>
      <c r="AL2" t="s">
        <v>123</v>
      </c>
      <c r="AM2" t="s">
        <v>122</v>
      </c>
    </row>
    <row r="3" spans="1:39" x14ac:dyDescent="0.25">
      <c r="A3">
        <v>2018</v>
      </c>
      <c r="B3">
        <v>1</v>
      </c>
      <c r="C3" t="s">
        <v>118</v>
      </c>
      <c r="D3">
        <v>1206</v>
      </c>
      <c r="E3" t="s">
        <v>126</v>
      </c>
      <c r="F3" t="s">
        <v>127</v>
      </c>
      <c r="G3" t="s">
        <v>121</v>
      </c>
      <c r="H3" t="s">
        <v>122</v>
      </c>
      <c r="I3" t="s">
        <v>122</v>
      </c>
      <c r="J3" t="s">
        <v>122</v>
      </c>
      <c r="K3" t="s">
        <v>122</v>
      </c>
      <c r="L3" t="s">
        <v>122</v>
      </c>
      <c r="M3" t="s">
        <v>123</v>
      </c>
      <c r="N3" t="s">
        <v>123</v>
      </c>
      <c r="O3" t="s">
        <v>123</v>
      </c>
      <c r="P3" t="s">
        <v>122</v>
      </c>
      <c r="Q3" t="s">
        <v>122</v>
      </c>
      <c r="R3">
        <v>46.1</v>
      </c>
      <c r="S3" t="s">
        <v>122</v>
      </c>
      <c r="T3" t="s">
        <v>122</v>
      </c>
      <c r="U3" t="s">
        <v>122</v>
      </c>
      <c r="V3" t="s">
        <v>122</v>
      </c>
      <c r="W3" t="s">
        <v>122</v>
      </c>
      <c r="X3" t="s">
        <v>122</v>
      </c>
      <c r="Y3" t="s">
        <v>122</v>
      </c>
      <c r="Z3">
        <v>27.6</v>
      </c>
      <c r="AA3">
        <v>30</v>
      </c>
      <c r="AB3" t="s">
        <v>124</v>
      </c>
      <c r="AC3" t="s">
        <v>125</v>
      </c>
      <c r="AD3" t="s">
        <v>125</v>
      </c>
      <c r="AE3" t="s">
        <v>123</v>
      </c>
      <c r="AF3" t="s">
        <v>121</v>
      </c>
      <c r="AG3" t="s">
        <v>123</v>
      </c>
      <c r="AH3" t="s">
        <v>123</v>
      </c>
      <c r="AI3" t="s">
        <v>122</v>
      </c>
      <c r="AJ3" t="s">
        <v>123</v>
      </c>
      <c r="AK3" t="s">
        <v>122</v>
      </c>
      <c r="AL3" t="s">
        <v>123</v>
      </c>
      <c r="AM3" t="s">
        <v>122</v>
      </c>
    </row>
    <row r="4" spans="1:39" x14ac:dyDescent="0.25">
      <c r="A4">
        <v>2018</v>
      </c>
      <c r="B4">
        <v>1</v>
      </c>
      <c r="C4" t="s">
        <v>118</v>
      </c>
      <c r="D4">
        <v>1207</v>
      </c>
      <c r="E4" t="s">
        <v>128</v>
      </c>
      <c r="F4" t="s">
        <v>120</v>
      </c>
      <c r="G4" t="s">
        <v>121</v>
      </c>
      <c r="H4">
        <v>46.3</v>
      </c>
      <c r="I4">
        <v>35.6</v>
      </c>
      <c r="J4">
        <v>24.8</v>
      </c>
      <c r="K4" t="s">
        <v>121</v>
      </c>
      <c r="L4" t="s">
        <v>121</v>
      </c>
      <c r="M4" t="s">
        <v>123</v>
      </c>
      <c r="N4" t="s">
        <v>123</v>
      </c>
      <c r="O4" t="s">
        <v>123</v>
      </c>
      <c r="P4">
        <v>52.7</v>
      </c>
      <c r="Q4">
        <v>39.299999999999997</v>
      </c>
      <c r="R4">
        <v>57.7</v>
      </c>
      <c r="S4" t="s">
        <v>122</v>
      </c>
      <c r="T4" t="s">
        <v>122</v>
      </c>
      <c r="U4" t="s">
        <v>122</v>
      </c>
      <c r="V4" t="s">
        <v>122</v>
      </c>
      <c r="W4" t="s">
        <v>122</v>
      </c>
      <c r="X4" t="s">
        <v>122</v>
      </c>
      <c r="Y4" t="s">
        <v>122</v>
      </c>
      <c r="Z4">
        <v>13.8</v>
      </c>
      <c r="AA4">
        <v>58.84</v>
      </c>
      <c r="AB4">
        <v>3</v>
      </c>
      <c r="AC4" t="s">
        <v>125</v>
      </c>
      <c r="AD4" t="s">
        <v>125</v>
      </c>
      <c r="AE4" t="s">
        <v>123</v>
      </c>
      <c r="AF4" t="s">
        <v>123</v>
      </c>
      <c r="AG4" t="s">
        <v>121</v>
      </c>
      <c r="AH4" t="s">
        <v>123</v>
      </c>
      <c r="AI4" t="s">
        <v>122</v>
      </c>
      <c r="AJ4" t="s">
        <v>121</v>
      </c>
      <c r="AK4">
        <v>1</v>
      </c>
      <c r="AL4" t="s">
        <v>123</v>
      </c>
      <c r="AM4" t="s">
        <v>122</v>
      </c>
    </row>
    <row r="5" spans="1:39" x14ac:dyDescent="0.25">
      <c r="A5">
        <v>2018</v>
      </c>
      <c r="B5">
        <v>1</v>
      </c>
      <c r="C5" t="s">
        <v>118</v>
      </c>
      <c r="D5">
        <v>1301</v>
      </c>
      <c r="E5" t="s">
        <v>129</v>
      </c>
      <c r="F5" t="s">
        <v>120</v>
      </c>
      <c r="G5" t="s">
        <v>123</v>
      </c>
      <c r="H5">
        <v>40.9</v>
      </c>
      <c r="I5">
        <v>21.2</v>
      </c>
      <c r="J5">
        <v>18.600000000000001</v>
      </c>
      <c r="K5" t="s">
        <v>123</v>
      </c>
      <c r="L5" t="s">
        <v>121</v>
      </c>
      <c r="M5" t="s">
        <v>121</v>
      </c>
      <c r="N5" t="s">
        <v>123</v>
      </c>
      <c r="O5" t="s">
        <v>123</v>
      </c>
      <c r="P5">
        <v>46.5</v>
      </c>
      <c r="Q5">
        <v>21.5</v>
      </c>
      <c r="R5">
        <v>15</v>
      </c>
      <c r="S5">
        <v>92.4</v>
      </c>
      <c r="T5" t="s">
        <v>122</v>
      </c>
      <c r="U5" t="s">
        <v>122</v>
      </c>
      <c r="V5" t="s">
        <v>122</v>
      </c>
      <c r="W5" t="s">
        <v>122</v>
      </c>
      <c r="X5" t="s">
        <v>122</v>
      </c>
      <c r="Y5" t="s">
        <v>122</v>
      </c>
      <c r="Z5">
        <v>28.6</v>
      </c>
      <c r="AA5">
        <v>45.5</v>
      </c>
      <c r="AB5">
        <v>2</v>
      </c>
      <c r="AC5" t="s">
        <v>125</v>
      </c>
      <c r="AD5" t="s">
        <v>125</v>
      </c>
      <c r="AE5" t="s">
        <v>123</v>
      </c>
      <c r="AF5" t="s">
        <v>123</v>
      </c>
      <c r="AG5" t="s">
        <v>121</v>
      </c>
      <c r="AH5" t="s">
        <v>121</v>
      </c>
      <c r="AI5">
        <v>2</v>
      </c>
      <c r="AJ5" t="s">
        <v>123</v>
      </c>
      <c r="AK5" t="s">
        <v>122</v>
      </c>
      <c r="AL5" t="s">
        <v>123</v>
      </c>
      <c r="AM5" t="s">
        <v>122</v>
      </c>
    </row>
    <row r="6" spans="1:39" x14ac:dyDescent="0.25">
      <c r="A6">
        <v>2018</v>
      </c>
      <c r="B6">
        <v>1</v>
      </c>
      <c r="C6" t="s">
        <v>118</v>
      </c>
      <c r="D6">
        <v>1401</v>
      </c>
      <c r="E6" t="s">
        <v>130</v>
      </c>
      <c r="F6" t="s">
        <v>120</v>
      </c>
      <c r="G6" t="s">
        <v>123</v>
      </c>
      <c r="H6">
        <v>51.2</v>
      </c>
      <c r="I6">
        <v>29.2</v>
      </c>
      <c r="J6">
        <v>39.200000000000003</v>
      </c>
      <c r="K6" t="s">
        <v>121</v>
      </c>
      <c r="L6" t="s">
        <v>121</v>
      </c>
      <c r="M6" t="s">
        <v>123</v>
      </c>
      <c r="N6" t="s">
        <v>123</v>
      </c>
      <c r="O6" t="s">
        <v>123</v>
      </c>
      <c r="P6" t="s">
        <v>122</v>
      </c>
      <c r="Q6" t="s">
        <v>122</v>
      </c>
      <c r="R6">
        <v>21.4</v>
      </c>
      <c r="S6" t="s">
        <v>122</v>
      </c>
      <c r="T6">
        <v>81.099999999999994</v>
      </c>
      <c r="U6">
        <v>68.099999999999994</v>
      </c>
      <c r="V6">
        <v>30.4</v>
      </c>
      <c r="W6">
        <v>6</v>
      </c>
      <c r="X6">
        <v>78.7</v>
      </c>
      <c r="Y6">
        <v>75.3</v>
      </c>
      <c r="Z6">
        <v>28.6</v>
      </c>
      <c r="AA6">
        <v>55</v>
      </c>
      <c r="AB6">
        <v>3</v>
      </c>
      <c r="AC6" t="s">
        <v>125</v>
      </c>
      <c r="AD6" t="s">
        <v>125</v>
      </c>
      <c r="AE6" t="s">
        <v>123</v>
      </c>
      <c r="AF6" t="s">
        <v>123</v>
      </c>
      <c r="AG6" t="s">
        <v>121</v>
      </c>
      <c r="AH6" t="s">
        <v>121</v>
      </c>
      <c r="AI6">
        <v>2</v>
      </c>
      <c r="AJ6" t="s">
        <v>123</v>
      </c>
      <c r="AK6" t="s">
        <v>122</v>
      </c>
      <c r="AL6" t="s">
        <v>123</v>
      </c>
      <c r="AM6" t="s">
        <v>122</v>
      </c>
    </row>
    <row r="7" spans="1:39" x14ac:dyDescent="0.25">
      <c r="A7">
        <v>2018</v>
      </c>
      <c r="B7">
        <v>2</v>
      </c>
      <c r="C7" t="s">
        <v>7</v>
      </c>
      <c r="D7">
        <v>2070</v>
      </c>
      <c r="E7" t="s">
        <v>131</v>
      </c>
      <c r="F7" t="s">
        <v>120</v>
      </c>
      <c r="G7" t="s">
        <v>123</v>
      </c>
      <c r="H7">
        <v>54.5</v>
      </c>
      <c r="I7">
        <v>39.1</v>
      </c>
      <c r="J7">
        <v>19.100000000000001</v>
      </c>
      <c r="K7" t="s">
        <v>121</v>
      </c>
      <c r="L7" t="s">
        <v>121</v>
      </c>
      <c r="M7" t="s">
        <v>123</v>
      </c>
      <c r="N7" t="s">
        <v>123</v>
      </c>
      <c r="O7" t="s">
        <v>123</v>
      </c>
      <c r="P7">
        <v>58.1</v>
      </c>
      <c r="Q7">
        <v>36</v>
      </c>
      <c r="R7">
        <v>57.1</v>
      </c>
      <c r="S7" t="s">
        <v>122</v>
      </c>
      <c r="T7" t="s">
        <v>122</v>
      </c>
      <c r="U7" t="s">
        <v>122</v>
      </c>
      <c r="V7" t="s">
        <v>122</v>
      </c>
      <c r="W7" t="s">
        <v>122</v>
      </c>
      <c r="X7" t="s">
        <v>122</v>
      </c>
      <c r="Y7" t="s">
        <v>122</v>
      </c>
      <c r="Z7">
        <v>14.2</v>
      </c>
      <c r="AA7">
        <v>55</v>
      </c>
      <c r="AB7">
        <v>3</v>
      </c>
      <c r="AC7" t="s">
        <v>125</v>
      </c>
      <c r="AD7" t="s">
        <v>125</v>
      </c>
      <c r="AE7" t="s">
        <v>123</v>
      </c>
      <c r="AF7" t="s">
        <v>123</v>
      </c>
      <c r="AG7" t="s">
        <v>123</v>
      </c>
      <c r="AH7" t="s">
        <v>123</v>
      </c>
      <c r="AI7" t="s">
        <v>122</v>
      </c>
      <c r="AJ7" t="s">
        <v>123</v>
      </c>
      <c r="AK7" t="s">
        <v>122</v>
      </c>
      <c r="AL7" t="s">
        <v>123</v>
      </c>
      <c r="AM7" t="s">
        <v>122</v>
      </c>
    </row>
    <row r="8" spans="1:39" x14ac:dyDescent="0.25">
      <c r="A8">
        <v>2018</v>
      </c>
      <c r="B8">
        <v>2</v>
      </c>
      <c r="C8" t="s">
        <v>7</v>
      </c>
      <c r="D8">
        <v>2068</v>
      </c>
      <c r="E8" t="s">
        <v>132</v>
      </c>
      <c r="F8" t="s">
        <v>120</v>
      </c>
      <c r="G8" t="s">
        <v>123</v>
      </c>
      <c r="H8">
        <v>73.400000000000006</v>
      </c>
      <c r="I8">
        <v>53.7</v>
      </c>
      <c r="J8">
        <v>21.6</v>
      </c>
      <c r="K8" t="s">
        <v>121</v>
      </c>
      <c r="L8" t="s">
        <v>121</v>
      </c>
      <c r="M8" t="s">
        <v>123</v>
      </c>
      <c r="N8" t="s">
        <v>123</v>
      </c>
      <c r="O8" t="s">
        <v>123</v>
      </c>
      <c r="P8">
        <v>70.900000000000006</v>
      </c>
      <c r="Q8">
        <v>51.1</v>
      </c>
      <c r="R8">
        <v>64.5</v>
      </c>
      <c r="S8" t="s">
        <v>122</v>
      </c>
      <c r="T8" t="s">
        <v>122</v>
      </c>
      <c r="U8" t="s">
        <v>122</v>
      </c>
      <c r="V8" t="s">
        <v>122</v>
      </c>
      <c r="W8" t="s">
        <v>122</v>
      </c>
      <c r="X8" t="s">
        <v>122</v>
      </c>
      <c r="Y8" t="s">
        <v>122</v>
      </c>
      <c r="Z8">
        <v>13.2</v>
      </c>
      <c r="AA8">
        <v>94</v>
      </c>
      <c r="AB8">
        <v>5</v>
      </c>
      <c r="AC8" t="s">
        <v>125</v>
      </c>
      <c r="AD8" t="s">
        <v>125</v>
      </c>
      <c r="AE8" t="s">
        <v>123</v>
      </c>
      <c r="AF8" t="s">
        <v>123</v>
      </c>
      <c r="AG8" t="s">
        <v>123</v>
      </c>
      <c r="AH8" t="s">
        <v>123</v>
      </c>
      <c r="AI8" t="s">
        <v>122</v>
      </c>
      <c r="AJ8" t="s">
        <v>123</v>
      </c>
      <c r="AK8" t="s">
        <v>122</v>
      </c>
      <c r="AL8" t="s">
        <v>123</v>
      </c>
      <c r="AM8" t="s">
        <v>122</v>
      </c>
    </row>
    <row r="9" spans="1:39" x14ac:dyDescent="0.25">
      <c r="A9">
        <v>2018</v>
      </c>
      <c r="B9">
        <v>2</v>
      </c>
      <c r="C9" t="s">
        <v>7</v>
      </c>
      <c r="D9">
        <v>2073</v>
      </c>
      <c r="E9" t="s">
        <v>133</v>
      </c>
      <c r="F9" t="s">
        <v>120</v>
      </c>
      <c r="G9" t="s">
        <v>123</v>
      </c>
      <c r="H9">
        <v>55</v>
      </c>
      <c r="I9">
        <v>43.2</v>
      </c>
      <c r="J9">
        <v>26.3</v>
      </c>
      <c r="K9" t="s">
        <v>121</v>
      </c>
      <c r="L9" t="s">
        <v>121</v>
      </c>
      <c r="M9" t="s">
        <v>123</v>
      </c>
      <c r="N9" t="s">
        <v>123</v>
      </c>
      <c r="O9" t="s">
        <v>123</v>
      </c>
      <c r="P9">
        <v>49</v>
      </c>
      <c r="Q9">
        <v>27.5</v>
      </c>
      <c r="R9">
        <v>57.8</v>
      </c>
      <c r="S9" t="s">
        <v>122</v>
      </c>
      <c r="T9" t="s">
        <v>122</v>
      </c>
      <c r="U9" t="s">
        <v>122</v>
      </c>
      <c r="V9" t="s">
        <v>122</v>
      </c>
      <c r="W9" t="s">
        <v>122</v>
      </c>
      <c r="X9" t="s">
        <v>122</v>
      </c>
      <c r="Y9" t="s">
        <v>122</v>
      </c>
      <c r="Z9">
        <v>7.9</v>
      </c>
      <c r="AA9">
        <v>49.5</v>
      </c>
      <c r="AB9">
        <v>2</v>
      </c>
      <c r="AC9" t="s">
        <v>125</v>
      </c>
      <c r="AD9" t="s">
        <v>125</v>
      </c>
      <c r="AE9" t="s">
        <v>123</v>
      </c>
      <c r="AF9" t="s">
        <v>123</v>
      </c>
      <c r="AG9" t="s">
        <v>123</v>
      </c>
      <c r="AH9" t="s">
        <v>123</v>
      </c>
      <c r="AI9" t="s">
        <v>122</v>
      </c>
      <c r="AJ9" t="s">
        <v>123</v>
      </c>
      <c r="AK9" t="s">
        <v>122</v>
      </c>
      <c r="AL9" t="s">
        <v>123</v>
      </c>
      <c r="AM9" t="s">
        <v>122</v>
      </c>
    </row>
    <row r="10" spans="1:39" x14ac:dyDescent="0.25">
      <c r="A10">
        <v>2018</v>
      </c>
      <c r="B10">
        <v>2</v>
      </c>
      <c r="C10" t="s">
        <v>7</v>
      </c>
      <c r="D10">
        <v>2072</v>
      </c>
      <c r="E10" t="s">
        <v>134</v>
      </c>
      <c r="F10" t="s">
        <v>120</v>
      </c>
      <c r="G10" t="s">
        <v>123</v>
      </c>
      <c r="H10">
        <v>63.7</v>
      </c>
      <c r="I10">
        <v>56.8</v>
      </c>
      <c r="J10">
        <v>37.6</v>
      </c>
      <c r="K10" t="s">
        <v>121</v>
      </c>
      <c r="L10" t="s">
        <v>121</v>
      </c>
      <c r="M10" t="s">
        <v>123</v>
      </c>
      <c r="N10" t="s">
        <v>123</v>
      </c>
      <c r="O10" t="s">
        <v>123</v>
      </c>
      <c r="P10">
        <v>63.4</v>
      </c>
      <c r="Q10">
        <v>59.5</v>
      </c>
      <c r="R10">
        <v>51.9</v>
      </c>
      <c r="S10" t="s">
        <v>122</v>
      </c>
      <c r="T10" t="s">
        <v>122</v>
      </c>
      <c r="U10" t="s">
        <v>122</v>
      </c>
      <c r="V10" t="s">
        <v>122</v>
      </c>
      <c r="W10" t="s">
        <v>122</v>
      </c>
      <c r="X10" t="s">
        <v>122</v>
      </c>
      <c r="Y10" t="s">
        <v>122</v>
      </c>
      <c r="Z10">
        <v>11.9</v>
      </c>
      <c r="AA10">
        <v>93.5</v>
      </c>
      <c r="AB10">
        <v>5</v>
      </c>
      <c r="AC10" t="s">
        <v>125</v>
      </c>
      <c r="AD10" t="s">
        <v>125</v>
      </c>
      <c r="AE10" t="s">
        <v>123</v>
      </c>
      <c r="AF10" t="s">
        <v>123</v>
      </c>
      <c r="AG10" t="s">
        <v>123</v>
      </c>
      <c r="AH10" t="s">
        <v>123</v>
      </c>
      <c r="AI10" t="s">
        <v>122</v>
      </c>
      <c r="AJ10" t="s">
        <v>123</v>
      </c>
      <c r="AK10" t="s">
        <v>122</v>
      </c>
      <c r="AL10" t="s">
        <v>123</v>
      </c>
      <c r="AM10" t="s">
        <v>122</v>
      </c>
    </row>
    <row r="11" spans="1:39" x14ac:dyDescent="0.25">
      <c r="A11">
        <v>2018</v>
      </c>
      <c r="B11">
        <v>2</v>
      </c>
      <c r="C11" t="s">
        <v>7</v>
      </c>
      <c r="D11">
        <v>2074</v>
      </c>
      <c r="E11" t="s">
        <v>135</v>
      </c>
      <c r="F11" t="s">
        <v>120</v>
      </c>
      <c r="G11" t="s">
        <v>123</v>
      </c>
      <c r="H11">
        <v>60.9</v>
      </c>
      <c r="I11">
        <v>43.7</v>
      </c>
      <c r="J11">
        <v>31.3</v>
      </c>
      <c r="K11" t="s">
        <v>121</v>
      </c>
      <c r="L11" t="s">
        <v>121</v>
      </c>
      <c r="M11" t="s">
        <v>123</v>
      </c>
      <c r="N11" t="s">
        <v>123</v>
      </c>
      <c r="O11" t="s">
        <v>123</v>
      </c>
      <c r="P11">
        <v>59.2</v>
      </c>
      <c r="Q11">
        <v>36.700000000000003</v>
      </c>
      <c r="R11">
        <v>66.599999999999994</v>
      </c>
      <c r="S11" t="s">
        <v>122</v>
      </c>
      <c r="T11" t="s">
        <v>122</v>
      </c>
      <c r="U11" t="s">
        <v>122</v>
      </c>
      <c r="V11" t="s">
        <v>122</v>
      </c>
      <c r="W11" t="s">
        <v>122</v>
      </c>
      <c r="X11" t="s">
        <v>122</v>
      </c>
      <c r="Y11" t="s">
        <v>122</v>
      </c>
      <c r="Z11">
        <v>16.100000000000001</v>
      </c>
      <c r="AA11">
        <v>59.5</v>
      </c>
      <c r="AB11">
        <v>3</v>
      </c>
      <c r="AC11" t="s">
        <v>125</v>
      </c>
      <c r="AD11" t="s">
        <v>125</v>
      </c>
      <c r="AE11" t="s">
        <v>123</v>
      </c>
      <c r="AF11" t="s">
        <v>123</v>
      </c>
      <c r="AG11" t="s">
        <v>123</v>
      </c>
      <c r="AH11" t="s">
        <v>123</v>
      </c>
      <c r="AI11" t="s">
        <v>122</v>
      </c>
      <c r="AJ11" t="s">
        <v>123</v>
      </c>
      <c r="AK11" t="s">
        <v>122</v>
      </c>
      <c r="AL11" t="s">
        <v>123</v>
      </c>
      <c r="AM11" t="s">
        <v>122</v>
      </c>
    </row>
    <row r="12" spans="1:39" x14ac:dyDescent="0.25">
      <c r="A12">
        <v>2018</v>
      </c>
      <c r="B12">
        <v>2</v>
      </c>
      <c r="C12" t="s">
        <v>7</v>
      </c>
      <c r="D12">
        <v>2071</v>
      </c>
      <c r="E12" t="s">
        <v>136</v>
      </c>
      <c r="F12" t="s">
        <v>120</v>
      </c>
      <c r="G12" t="s">
        <v>123</v>
      </c>
      <c r="H12">
        <v>60</v>
      </c>
      <c r="I12">
        <v>54.3</v>
      </c>
      <c r="J12">
        <v>20</v>
      </c>
      <c r="K12" t="s">
        <v>121</v>
      </c>
      <c r="L12" t="s">
        <v>121</v>
      </c>
      <c r="M12" t="s">
        <v>123</v>
      </c>
      <c r="N12" t="s">
        <v>123</v>
      </c>
      <c r="O12" t="s">
        <v>123</v>
      </c>
      <c r="P12">
        <v>54.9</v>
      </c>
      <c r="Q12">
        <v>50</v>
      </c>
      <c r="R12">
        <v>45.1</v>
      </c>
      <c r="S12" t="s">
        <v>122</v>
      </c>
      <c r="T12" t="s">
        <v>122</v>
      </c>
      <c r="U12" t="s">
        <v>122</v>
      </c>
      <c r="V12" t="s">
        <v>122</v>
      </c>
      <c r="W12" t="s">
        <v>122</v>
      </c>
      <c r="X12" t="s">
        <v>122</v>
      </c>
      <c r="Y12" t="s">
        <v>122</v>
      </c>
      <c r="Z12">
        <v>14.4</v>
      </c>
      <c r="AA12">
        <v>72</v>
      </c>
      <c r="AB12">
        <v>4</v>
      </c>
      <c r="AC12" t="s">
        <v>125</v>
      </c>
      <c r="AD12" t="s">
        <v>125</v>
      </c>
      <c r="AE12" t="s">
        <v>123</v>
      </c>
      <c r="AF12" t="s">
        <v>123</v>
      </c>
      <c r="AG12" t="s">
        <v>123</v>
      </c>
      <c r="AH12" t="s">
        <v>123</v>
      </c>
      <c r="AI12" t="s">
        <v>122</v>
      </c>
      <c r="AJ12" t="s">
        <v>123</v>
      </c>
      <c r="AK12" t="s">
        <v>122</v>
      </c>
      <c r="AL12" t="s">
        <v>123</v>
      </c>
      <c r="AM12" t="s">
        <v>122</v>
      </c>
    </row>
    <row r="13" spans="1:39" x14ac:dyDescent="0.25">
      <c r="A13">
        <v>2018</v>
      </c>
      <c r="B13">
        <v>2</v>
      </c>
      <c r="C13" t="s">
        <v>7</v>
      </c>
      <c r="D13">
        <v>2069</v>
      </c>
      <c r="E13" t="s">
        <v>137</v>
      </c>
      <c r="F13" t="s">
        <v>120</v>
      </c>
      <c r="G13" t="s">
        <v>123</v>
      </c>
      <c r="H13">
        <v>86.6</v>
      </c>
      <c r="I13">
        <v>83.4</v>
      </c>
      <c r="J13">
        <v>55.7</v>
      </c>
      <c r="K13" t="s">
        <v>121</v>
      </c>
      <c r="L13" t="s">
        <v>121</v>
      </c>
      <c r="M13" t="s">
        <v>123</v>
      </c>
      <c r="N13" t="s">
        <v>123</v>
      </c>
      <c r="O13" t="s">
        <v>123</v>
      </c>
      <c r="P13">
        <v>81.599999999999994</v>
      </c>
      <c r="Q13">
        <v>73.7</v>
      </c>
      <c r="R13">
        <v>64.7</v>
      </c>
      <c r="S13" t="s">
        <v>122</v>
      </c>
      <c r="T13" t="s">
        <v>122</v>
      </c>
      <c r="U13" t="s">
        <v>122</v>
      </c>
      <c r="V13" t="s">
        <v>122</v>
      </c>
      <c r="W13" t="s">
        <v>122</v>
      </c>
      <c r="X13" t="s">
        <v>122</v>
      </c>
      <c r="Y13" t="s">
        <v>122</v>
      </c>
      <c r="Z13">
        <v>4.9000000000000004</v>
      </c>
      <c r="AA13">
        <v>102</v>
      </c>
      <c r="AB13">
        <v>5</v>
      </c>
      <c r="AC13" t="s">
        <v>125</v>
      </c>
      <c r="AD13" t="s">
        <v>125</v>
      </c>
      <c r="AE13" t="s">
        <v>123</v>
      </c>
      <c r="AF13" t="s">
        <v>123</v>
      </c>
      <c r="AG13" t="s">
        <v>123</v>
      </c>
      <c r="AH13" t="s">
        <v>123</v>
      </c>
      <c r="AI13" t="s">
        <v>122</v>
      </c>
      <c r="AJ13" t="s">
        <v>123</v>
      </c>
      <c r="AK13" t="s">
        <v>122</v>
      </c>
      <c r="AL13" t="s">
        <v>123</v>
      </c>
      <c r="AM13" t="s">
        <v>122</v>
      </c>
    </row>
    <row r="14" spans="1:39" x14ac:dyDescent="0.25">
      <c r="A14">
        <v>2018</v>
      </c>
      <c r="B14">
        <v>2</v>
      </c>
      <c r="C14" t="s">
        <v>7</v>
      </c>
      <c r="D14">
        <v>2076</v>
      </c>
      <c r="E14" t="s">
        <v>138</v>
      </c>
      <c r="F14" t="s">
        <v>120</v>
      </c>
      <c r="G14" t="s">
        <v>121</v>
      </c>
      <c r="H14">
        <v>37.6</v>
      </c>
      <c r="I14">
        <v>26.8</v>
      </c>
      <c r="J14">
        <v>7.7</v>
      </c>
      <c r="K14" t="s">
        <v>121</v>
      </c>
      <c r="L14" t="s">
        <v>121</v>
      </c>
      <c r="M14" t="s">
        <v>123</v>
      </c>
      <c r="N14" t="s">
        <v>123</v>
      </c>
      <c r="O14" t="s">
        <v>123</v>
      </c>
      <c r="P14">
        <v>30.3</v>
      </c>
      <c r="Q14">
        <v>14.6</v>
      </c>
      <c r="R14">
        <v>45.2</v>
      </c>
      <c r="S14" t="s">
        <v>122</v>
      </c>
      <c r="T14" t="s">
        <v>122</v>
      </c>
      <c r="U14" t="s">
        <v>122</v>
      </c>
      <c r="V14" t="s">
        <v>122</v>
      </c>
      <c r="W14" t="s">
        <v>122</v>
      </c>
      <c r="X14" t="s">
        <v>122</v>
      </c>
      <c r="Y14" t="s">
        <v>122</v>
      </c>
      <c r="Z14">
        <v>17</v>
      </c>
      <c r="AA14">
        <v>21.5</v>
      </c>
      <c r="AB14">
        <v>1</v>
      </c>
      <c r="AC14" t="s">
        <v>125</v>
      </c>
      <c r="AD14" t="s">
        <v>125</v>
      </c>
      <c r="AE14" t="s">
        <v>123</v>
      </c>
      <c r="AF14" t="s">
        <v>123</v>
      </c>
      <c r="AG14" t="s">
        <v>121</v>
      </c>
      <c r="AH14" t="s">
        <v>121</v>
      </c>
      <c r="AI14">
        <v>1</v>
      </c>
      <c r="AJ14" t="s">
        <v>123</v>
      </c>
      <c r="AK14" t="s">
        <v>122</v>
      </c>
      <c r="AL14" t="s">
        <v>123</v>
      </c>
      <c r="AM14" t="s">
        <v>122</v>
      </c>
    </row>
    <row r="15" spans="1:39" x14ac:dyDescent="0.25">
      <c r="A15">
        <v>2018</v>
      </c>
      <c r="B15">
        <v>2</v>
      </c>
      <c r="C15" t="s">
        <v>7</v>
      </c>
      <c r="D15">
        <v>2077</v>
      </c>
      <c r="E15" t="s">
        <v>62</v>
      </c>
      <c r="F15" t="s">
        <v>120</v>
      </c>
      <c r="G15" t="s">
        <v>123</v>
      </c>
      <c r="H15">
        <v>80.7</v>
      </c>
      <c r="I15">
        <v>76.099999999999994</v>
      </c>
      <c r="J15">
        <v>41.6</v>
      </c>
      <c r="K15" t="s">
        <v>121</v>
      </c>
      <c r="L15" t="s">
        <v>121</v>
      </c>
      <c r="M15" t="s">
        <v>123</v>
      </c>
      <c r="N15" t="s">
        <v>123</v>
      </c>
      <c r="O15" t="s">
        <v>123</v>
      </c>
      <c r="P15">
        <v>67.599999999999994</v>
      </c>
      <c r="Q15">
        <v>54.4</v>
      </c>
      <c r="R15">
        <v>30.7</v>
      </c>
      <c r="S15" t="s">
        <v>122</v>
      </c>
      <c r="T15" t="s">
        <v>122</v>
      </c>
      <c r="U15" t="s">
        <v>122</v>
      </c>
      <c r="V15" t="s">
        <v>122</v>
      </c>
      <c r="W15" t="s">
        <v>122</v>
      </c>
      <c r="X15" t="s">
        <v>122</v>
      </c>
      <c r="Y15" t="s">
        <v>122</v>
      </c>
      <c r="Z15">
        <v>9</v>
      </c>
      <c r="AA15">
        <v>74.5</v>
      </c>
      <c r="AB15">
        <v>4</v>
      </c>
      <c r="AC15" t="s">
        <v>125</v>
      </c>
      <c r="AD15" t="s">
        <v>125</v>
      </c>
      <c r="AE15" t="s">
        <v>123</v>
      </c>
      <c r="AF15" t="s">
        <v>123</v>
      </c>
      <c r="AG15" t="s">
        <v>123</v>
      </c>
      <c r="AH15" t="s">
        <v>123</v>
      </c>
      <c r="AI15" t="s">
        <v>122</v>
      </c>
      <c r="AJ15" t="s">
        <v>123</v>
      </c>
      <c r="AK15" t="s">
        <v>122</v>
      </c>
      <c r="AL15" t="s">
        <v>123</v>
      </c>
      <c r="AM15" t="s">
        <v>122</v>
      </c>
    </row>
    <row r="16" spans="1:39" x14ac:dyDescent="0.25">
      <c r="A16">
        <v>2018</v>
      </c>
      <c r="B16">
        <v>2</v>
      </c>
      <c r="C16" t="s">
        <v>7</v>
      </c>
      <c r="D16">
        <v>2078</v>
      </c>
      <c r="E16" t="s">
        <v>139</v>
      </c>
      <c r="F16" t="s">
        <v>120</v>
      </c>
      <c r="G16" t="s">
        <v>123</v>
      </c>
      <c r="H16">
        <v>65.599999999999994</v>
      </c>
      <c r="I16">
        <v>69.3</v>
      </c>
      <c r="J16">
        <v>45.5</v>
      </c>
      <c r="K16" t="s">
        <v>121</v>
      </c>
      <c r="L16" t="s">
        <v>121</v>
      </c>
      <c r="M16" t="s">
        <v>123</v>
      </c>
      <c r="N16" t="s">
        <v>123</v>
      </c>
      <c r="O16" t="s">
        <v>123</v>
      </c>
      <c r="P16">
        <v>70.099999999999994</v>
      </c>
      <c r="Q16">
        <v>66.099999999999994</v>
      </c>
      <c r="R16">
        <v>55.8</v>
      </c>
      <c r="S16" t="s">
        <v>122</v>
      </c>
      <c r="T16" t="s">
        <v>122</v>
      </c>
      <c r="U16" t="s">
        <v>122</v>
      </c>
      <c r="V16" t="s">
        <v>122</v>
      </c>
      <c r="W16" t="s">
        <v>122</v>
      </c>
      <c r="X16" t="s">
        <v>122</v>
      </c>
      <c r="Y16" t="s">
        <v>122</v>
      </c>
      <c r="Z16">
        <v>15.1</v>
      </c>
      <c r="AA16">
        <v>82.5</v>
      </c>
      <c r="AB16">
        <v>4</v>
      </c>
      <c r="AC16" t="s">
        <v>125</v>
      </c>
      <c r="AD16" t="s">
        <v>125</v>
      </c>
      <c r="AE16" t="s">
        <v>123</v>
      </c>
      <c r="AF16" t="s">
        <v>123</v>
      </c>
      <c r="AG16" t="s">
        <v>123</v>
      </c>
      <c r="AH16" t="s">
        <v>123</v>
      </c>
      <c r="AI16" t="s">
        <v>122</v>
      </c>
      <c r="AJ16" t="s">
        <v>123</v>
      </c>
      <c r="AK16" t="s">
        <v>122</v>
      </c>
      <c r="AL16" t="s">
        <v>123</v>
      </c>
      <c r="AM16" t="s">
        <v>122</v>
      </c>
    </row>
    <row r="17" spans="1:39" x14ac:dyDescent="0.25">
      <c r="A17">
        <v>2018</v>
      </c>
      <c r="B17">
        <v>2</v>
      </c>
      <c r="C17" t="s">
        <v>7</v>
      </c>
      <c r="D17">
        <v>2079</v>
      </c>
      <c r="E17" t="s">
        <v>140</v>
      </c>
      <c r="F17" t="s">
        <v>120</v>
      </c>
      <c r="G17" t="s">
        <v>121</v>
      </c>
      <c r="H17">
        <v>42</v>
      </c>
      <c r="I17">
        <v>28.2</v>
      </c>
      <c r="J17">
        <v>5.4</v>
      </c>
      <c r="K17" t="s">
        <v>121</v>
      </c>
      <c r="L17" t="s">
        <v>121</v>
      </c>
      <c r="M17" t="s">
        <v>123</v>
      </c>
      <c r="N17" t="s">
        <v>123</v>
      </c>
      <c r="O17" t="s">
        <v>123</v>
      </c>
      <c r="P17">
        <v>42.5</v>
      </c>
      <c r="Q17">
        <v>18.7</v>
      </c>
      <c r="R17">
        <v>41.4</v>
      </c>
      <c r="S17" t="s">
        <v>122</v>
      </c>
      <c r="T17" t="s">
        <v>122</v>
      </c>
      <c r="U17" t="s">
        <v>122</v>
      </c>
      <c r="V17" t="s">
        <v>122</v>
      </c>
      <c r="W17" t="s">
        <v>122</v>
      </c>
      <c r="X17" t="s">
        <v>122</v>
      </c>
      <c r="Y17" t="s">
        <v>122</v>
      </c>
      <c r="Z17">
        <v>21.3</v>
      </c>
      <c r="AA17">
        <v>26</v>
      </c>
      <c r="AB17">
        <v>1</v>
      </c>
      <c r="AC17" t="s">
        <v>125</v>
      </c>
      <c r="AD17" t="s">
        <v>125</v>
      </c>
      <c r="AE17" t="s">
        <v>123</v>
      </c>
      <c r="AF17" t="s">
        <v>123</v>
      </c>
      <c r="AG17" t="s">
        <v>121</v>
      </c>
      <c r="AH17" t="s">
        <v>121</v>
      </c>
      <c r="AI17">
        <v>1</v>
      </c>
      <c r="AJ17" t="s">
        <v>123</v>
      </c>
      <c r="AK17" t="s">
        <v>122</v>
      </c>
      <c r="AL17" t="s">
        <v>123</v>
      </c>
      <c r="AM17" t="s">
        <v>122</v>
      </c>
    </row>
    <row r="18" spans="1:39" x14ac:dyDescent="0.25">
      <c r="A18">
        <v>2018</v>
      </c>
      <c r="B18">
        <v>2</v>
      </c>
      <c r="C18" t="s">
        <v>7</v>
      </c>
      <c r="D18">
        <v>2193</v>
      </c>
      <c r="E18" t="s">
        <v>8</v>
      </c>
      <c r="F18" t="s">
        <v>120</v>
      </c>
      <c r="G18" t="s">
        <v>123</v>
      </c>
      <c r="H18">
        <v>71.400000000000006</v>
      </c>
      <c r="I18">
        <v>67.599999999999994</v>
      </c>
      <c r="J18">
        <v>53.8</v>
      </c>
      <c r="K18" t="s">
        <v>121</v>
      </c>
      <c r="L18" t="s">
        <v>121</v>
      </c>
      <c r="M18" t="s">
        <v>123</v>
      </c>
      <c r="N18" t="s">
        <v>123</v>
      </c>
      <c r="O18" t="s">
        <v>123</v>
      </c>
      <c r="P18">
        <v>70.5</v>
      </c>
      <c r="Q18">
        <v>64.7</v>
      </c>
      <c r="R18">
        <v>68</v>
      </c>
      <c r="S18" t="s">
        <v>122</v>
      </c>
      <c r="T18" t="s">
        <v>122</v>
      </c>
      <c r="U18" t="s">
        <v>122</v>
      </c>
      <c r="V18" t="s">
        <v>122</v>
      </c>
      <c r="W18" t="s">
        <v>122</v>
      </c>
      <c r="X18" t="s">
        <v>122</v>
      </c>
      <c r="Y18" t="s">
        <v>122</v>
      </c>
      <c r="Z18">
        <v>7.5</v>
      </c>
      <c r="AA18">
        <v>93.5</v>
      </c>
      <c r="AB18">
        <v>5</v>
      </c>
      <c r="AC18" t="s">
        <v>125</v>
      </c>
      <c r="AD18" t="s">
        <v>125</v>
      </c>
      <c r="AE18" t="s">
        <v>123</v>
      </c>
      <c r="AF18" t="s">
        <v>123</v>
      </c>
      <c r="AG18" t="s">
        <v>123</v>
      </c>
      <c r="AH18" t="s">
        <v>123</v>
      </c>
      <c r="AI18" t="s">
        <v>122</v>
      </c>
      <c r="AJ18" t="s">
        <v>123</v>
      </c>
      <c r="AK18" t="s">
        <v>122</v>
      </c>
      <c r="AL18" t="s">
        <v>123</v>
      </c>
      <c r="AM18" t="s">
        <v>122</v>
      </c>
    </row>
    <row r="19" spans="1:39" x14ac:dyDescent="0.25">
      <c r="A19">
        <v>2018</v>
      </c>
      <c r="B19">
        <v>2</v>
      </c>
      <c r="C19" t="s">
        <v>7</v>
      </c>
      <c r="D19">
        <v>2157</v>
      </c>
      <c r="E19" t="s">
        <v>10</v>
      </c>
      <c r="F19" t="s">
        <v>120</v>
      </c>
      <c r="G19" t="s">
        <v>123</v>
      </c>
      <c r="H19">
        <v>77.900000000000006</v>
      </c>
      <c r="I19">
        <v>73.599999999999994</v>
      </c>
      <c r="J19">
        <v>40.1</v>
      </c>
      <c r="K19" t="s">
        <v>121</v>
      </c>
      <c r="L19" t="s">
        <v>121</v>
      </c>
      <c r="M19" t="s">
        <v>123</v>
      </c>
      <c r="N19" t="s">
        <v>123</v>
      </c>
      <c r="O19" t="s">
        <v>123</v>
      </c>
      <c r="P19">
        <v>73.8</v>
      </c>
      <c r="Q19">
        <v>57.2</v>
      </c>
      <c r="R19">
        <v>57.1</v>
      </c>
      <c r="S19" t="s">
        <v>122</v>
      </c>
      <c r="T19" t="s">
        <v>122</v>
      </c>
      <c r="U19" t="s">
        <v>122</v>
      </c>
      <c r="V19" t="s">
        <v>122</v>
      </c>
      <c r="W19" t="s">
        <v>122</v>
      </c>
      <c r="X19" t="s">
        <v>122</v>
      </c>
      <c r="Y19" t="s">
        <v>122</v>
      </c>
      <c r="Z19">
        <v>9.6999999999999993</v>
      </c>
      <c r="AA19">
        <v>84.5</v>
      </c>
      <c r="AB19">
        <v>5</v>
      </c>
      <c r="AC19" t="s">
        <v>125</v>
      </c>
      <c r="AD19" t="s">
        <v>125</v>
      </c>
      <c r="AE19" t="s">
        <v>123</v>
      </c>
      <c r="AF19" t="s">
        <v>123</v>
      </c>
      <c r="AG19" t="s">
        <v>123</v>
      </c>
      <c r="AH19" t="s">
        <v>123</v>
      </c>
      <c r="AI19" t="s">
        <v>122</v>
      </c>
      <c r="AJ19" t="s">
        <v>123</v>
      </c>
      <c r="AK19" t="s">
        <v>122</v>
      </c>
      <c r="AL19" t="s">
        <v>123</v>
      </c>
      <c r="AM19" t="s">
        <v>122</v>
      </c>
    </row>
    <row r="20" spans="1:39" x14ac:dyDescent="0.25">
      <c r="A20">
        <v>2018</v>
      </c>
      <c r="B20">
        <v>2</v>
      </c>
      <c r="C20" t="s">
        <v>7</v>
      </c>
      <c r="D20">
        <v>2082</v>
      </c>
      <c r="E20" t="s">
        <v>141</v>
      </c>
      <c r="F20" t="s">
        <v>120</v>
      </c>
      <c r="G20" t="s">
        <v>123</v>
      </c>
      <c r="H20">
        <v>55.3</v>
      </c>
      <c r="I20">
        <v>50.1</v>
      </c>
      <c r="J20">
        <v>24.1</v>
      </c>
      <c r="K20" t="s">
        <v>121</v>
      </c>
      <c r="L20" t="s">
        <v>121</v>
      </c>
      <c r="M20" t="s">
        <v>123</v>
      </c>
      <c r="N20" t="s">
        <v>123</v>
      </c>
      <c r="O20" t="s">
        <v>123</v>
      </c>
      <c r="P20">
        <v>44.4</v>
      </c>
      <c r="Q20">
        <v>37.200000000000003</v>
      </c>
      <c r="R20">
        <v>41.6</v>
      </c>
      <c r="S20" t="s">
        <v>122</v>
      </c>
      <c r="T20" t="s">
        <v>122</v>
      </c>
      <c r="U20" t="s">
        <v>122</v>
      </c>
      <c r="V20" t="s">
        <v>122</v>
      </c>
      <c r="W20" t="s">
        <v>122</v>
      </c>
      <c r="X20" t="s">
        <v>122</v>
      </c>
      <c r="Y20" t="s">
        <v>122</v>
      </c>
      <c r="Z20">
        <v>12.2</v>
      </c>
      <c r="AA20">
        <v>41</v>
      </c>
      <c r="AB20">
        <v>2</v>
      </c>
      <c r="AC20" t="s">
        <v>125</v>
      </c>
      <c r="AD20" t="s">
        <v>125</v>
      </c>
      <c r="AE20" t="s">
        <v>123</v>
      </c>
      <c r="AF20" t="s">
        <v>123</v>
      </c>
      <c r="AG20" t="s">
        <v>123</v>
      </c>
      <c r="AH20" t="s">
        <v>123</v>
      </c>
      <c r="AI20" t="s">
        <v>122</v>
      </c>
      <c r="AJ20" t="s">
        <v>123</v>
      </c>
      <c r="AK20" t="s">
        <v>122</v>
      </c>
      <c r="AL20" t="s">
        <v>123</v>
      </c>
      <c r="AM20" t="s">
        <v>122</v>
      </c>
    </row>
    <row r="21" spans="1:39" x14ac:dyDescent="0.25">
      <c r="A21">
        <v>2018</v>
      </c>
      <c r="B21">
        <v>2</v>
      </c>
      <c r="C21" t="s">
        <v>7</v>
      </c>
      <c r="D21">
        <v>2083</v>
      </c>
      <c r="E21" t="s">
        <v>142</v>
      </c>
      <c r="F21" t="s">
        <v>120</v>
      </c>
      <c r="G21" t="s">
        <v>123</v>
      </c>
      <c r="H21">
        <v>75.5</v>
      </c>
      <c r="I21">
        <v>68.2</v>
      </c>
      <c r="J21">
        <v>45.5</v>
      </c>
      <c r="K21" t="s">
        <v>121</v>
      </c>
      <c r="L21" t="s">
        <v>121</v>
      </c>
      <c r="M21" t="s">
        <v>123</v>
      </c>
      <c r="N21" t="s">
        <v>123</v>
      </c>
      <c r="O21" t="s">
        <v>123</v>
      </c>
      <c r="P21">
        <v>58.7</v>
      </c>
      <c r="Q21">
        <v>56.8</v>
      </c>
      <c r="R21">
        <v>61.1</v>
      </c>
      <c r="S21" t="s">
        <v>122</v>
      </c>
      <c r="T21" t="s">
        <v>122</v>
      </c>
      <c r="U21" t="s">
        <v>122</v>
      </c>
      <c r="V21" t="s">
        <v>122</v>
      </c>
      <c r="W21" t="s">
        <v>122</v>
      </c>
      <c r="X21" t="s">
        <v>122</v>
      </c>
      <c r="Y21" t="s">
        <v>122</v>
      </c>
      <c r="Z21">
        <v>10.6</v>
      </c>
      <c r="AA21">
        <v>84.5</v>
      </c>
      <c r="AB21">
        <v>5</v>
      </c>
      <c r="AC21" t="s">
        <v>125</v>
      </c>
      <c r="AD21" t="s">
        <v>125</v>
      </c>
      <c r="AE21" t="s">
        <v>123</v>
      </c>
      <c r="AF21" t="s">
        <v>123</v>
      </c>
      <c r="AG21" t="s">
        <v>123</v>
      </c>
      <c r="AH21" t="s">
        <v>123</v>
      </c>
      <c r="AI21" t="s">
        <v>122</v>
      </c>
      <c r="AJ21" t="s">
        <v>123</v>
      </c>
      <c r="AK21" t="s">
        <v>122</v>
      </c>
      <c r="AL21" t="s">
        <v>123</v>
      </c>
      <c r="AM21" t="s">
        <v>122</v>
      </c>
    </row>
    <row r="22" spans="1:39" x14ac:dyDescent="0.25">
      <c r="A22">
        <v>2018</v>
      </c>
      <c r="B22">
        <v>2</v>
      </c>
      <c r="C22" t="s">
        <v>7</v>
      </c>
      <c r="D22">
        <v>2084</v>
      </c>
      <c r="E22" t="s">
        <v>143</v>
      </c>
      <c r="F22" t="s">
        <v>120</v>
      </c>
      <c r="G22" t="s">
        <v>123</v>
      </c>
      <c r="H22">
        <v>49.5</v>
      </c>
      <c r="I22">
        <v>38.799999999999997</v>
      </c>
      <c r="J22">
        <v>25.6</v>
      </c>
      <c r="K22" t="s">
        <v>121</v>
      </c>
      <c r="L22" t="s">
        <v>121</v>
      </c>
      <c r="M22" t="s">
        <v>123</v>
      </c>
      <c r="N22" t="s">
        <v>123</v>
      </c>
      <c r="O22" t="s">
        <v>123</v>
      </c>
      <c r="P22">
        <v>51.1</v>
      </c>
      <c r="Q22">
        <v>33.700000000000003</v>
      </c>
      <c r="R22">
        <v>44.8</v>
      </c>
      <c r="S22" t="s">
        <v>122</v>
      </c>
      <c r="T22" t="s">
        <v>122</v>
      </c>
      <c r="U22" t="s">
        <v>122</v>
      </c>
      <c r="V22" t="s">
        <v>122</v>
      </c>
      <c r="W22" t="s">
        <v>122</v>
      </c>
      <c r="X22" t="s">
        <v>122</v>
      </c>
      <c r="Y22" t="s">
        <v>122</v>
      </c>
      <c r="Z22">
        <v>11.8</v>
      </c>
      <c r="AA22">
        <v>38.5</v>
      </c>
      <c r="AB22">
        <v>2</v>
      </c>
      <c r="AC22" t="s">
        <v>125</v>
      </c>
      <c r="AD22" t="s">
        <v>125</v>
      </c>
      <c r="AE22" t="s">
        <v>123</v>
      </c>
      <c r="AF22" t="s">
        <v>123</v>
      </c>
      <c r="AG22" t="s">
        <v>123</v>
      </c>
      <c r="AH22" t="s">
        <v>123</v>
      </c>
      <c r="AI22" t="s">
        <v>122</v>
      </c>
      <c r="AJ22" t="s">
        <v>123</v>
      </c>
      <c r="AK22" t="s">
        <v>122</v>
      </c>
      <c r="AL22" t="s">
        <v>123</v>
      </c>
      <c r="AM22" t="s">
        <v>122</v>
      </c>
    </row>
    <row r="23" spans="1:39" x14ac:dyDescent="0.25">
      <c r="A23">
        <v>2018</v>
      </c>
      <c r="B23">
        <v>2</v>
      </c>
      <c r="C23" t="s">
        <v>7</v>
      </c>
      <c r="D23">
        <v>2085</v>
      </c>
      <c r="E23" t="s">
        <v>144</v>
      </c>
      <c r="F23" t="s">
        <v>127</v>
      </c>
      <c r="G23" t="s">
        <v>121</v>
      </c>
      <c r="H23">
        <v>45.2</v>
      </c>
      <c r="I23">
        <v>35</v>
      </c>
      <c r="J23">
        <v>23.3</v>
      </c>
      <c r="K23" t="s">
        <v>121</v>
      </c>
      <c r="L23" t="s">
        <v>121</v>
      </c>
      <c r="M23" t="s">
        <v>123</v>
      </c>
      <c r="N23" t="s">
        <v>123</v>
      </c>
      <c r="O23" t="s">
        <v>123</v>
      </c>
      <c r="P23">
        <v>59.3</v>
      </c>
      <c r="Q23">
        <v>41.1</v>
      </c>
      <c r="R23">
        <v>66.3</v>
      </c>
      <c r="S23" t="s">
        <v>122</v>
      </c>
      <c r="T23" t="s">
        <v>122</v>
      </c>
      <c r="U23" t="s">
        <v>122</v>
      </c>
      <c r="V23" t="s">
        <v>122</v>
      </c>
      <c r="W23" t="s">
        <v>122</v>
      </c>
      <c r="X23" t="s">
        <v>122</v>
      </c>
      <c r="Y23" t="s">
        <v>122</v>
      </c>
      <c r="Z23">
        <v>14.9</v>
      </c>
      <c r="AA23">
        <v>71</v>
      </c>
      <c r="AB23">
        <v>4</v>
      </c>
      <c r="AC23" t="s">
        <v>125</v>
      </c>
      <c r="AD23" t="s">
        <v>125</v>
      </c>
      <c r="AE23" t="s">
        <v>123</v>
      </c>
      <c r="AF23" t="s">
        <v>121</v>
      </c>
      <c r="AG23" t="s">
        <v>123</v>
      </c>
      <c r="AH23" t="s">
        <v>123</v>
      </c>
      <c r="AI23" t="s">
        <v>122</v>
      </c>
      <c r="AJ23" t="s">
        <v>123</v>
      </c>
      <c r="AK23" t="s">
        <v>122</v>
      </c>
      <c r="AL23" t="s">
        <v>123</v>
      </c>
      <c r="AM23" t="s">
        <v>122</v>
      </c>
    </row>
    <row r="24" spans="1:39" x14ac:dyDescent="0.25">
      <c r="A24">
        <v>2018</v>
      </c>
      <c r="B24">
        <v>2</v>
      </c>
      <c r="C24" t="s">
        <v>7</v>
      </c>
      <c r="D24">
        <v>2086</v>
      </c>
      <c r="E24" t="s">
        <v>145</v>
      </c>
      <c r="F24" t="s">
        <v>120</v>
      </c>
      <c r="G24" t="s">
        <v>121</v>
      </c>
      <c r="H24">
        <v>26.9</v>
      </c>
      <c r="I24">
        <v>22</v>
      </c>
      <c r="J24">
        <v>10.3</v>
      </c>
      <c r="K24" t="s">
        <v>121</v>
      </c>
      <c r="L24" t="s">
        <v>121</v>
      </c>
      <c r="M24" t="s">
        <v>123</v>
      </c>
      <c r="N24" t="s">
        <v>123</v>
      </c>
      <c r="O24" t="s">
        <v>123</v>
      </c>
      <c r="P24">
        <v>38.1</v>
      </c>
      <c r="Q24">
        <v>26.6</v>
      </c>
      <c r="R24">
        <v>36.799999999999997</v>
      </c>
      <c r="S24" t="s">
        <v>122</v>
      </c>
      <c r="T24" t="s">
        <v>122</v>
      </c>
      <c r="U24" t="s">
        <v>122</v>
      </c>
      <c r="V24" t="s">
        <v>122</v>
      </c>
      <c r="W24" t="s">
        <v>122</v>
      </c>
      <c r="X24" t="s">
        <v>122</v>
      </c>
      <c r="Y24" t="s">
        <v>122</v>
      </c>
      <c r="Z24">
        <v>29.1</v>
      </c>
      <c r="AA24">
        <v>21</v>
      </c>
      <c r="AB24">
        <v>1</v>
      </c>
      <c r="AC24" t="s">
        <v>125</v>
      </c>
      <c r="AD24" t="s">
        <v>125</v>
      </c>
      <c r="AE24" t="s">
        <v>123</v>
      </c>
      <c r="AF24" t="s">
        <v>123</v>
      </c>
      <c r="AG24" t="s">
        <v>121</v>
      </c>
      <c r="AH24" t="s">
        <v>121</v>
      </c>
      <c r="AI24">
        <v>2</v>
      </c>
      <c r="AJ24" t="s">
        <v>123</v>
      </c>
      <c r="AK24" t="s">
        <v>122</v>
      </c>
      <c r="AL24" t="s">
        <v>123</v>
      </c>
      <c r="AM24" t="s">
        <v>122</v>
      </c>
    </row>
    <row r="25" spans="1:39" x14ac:dyDescent="0.25">
      <c r="A25">
        <v>2018</v>
      </c>
      <c r="B25">
        <v>2</v>
      </c>
      <c r="C25" t="s">
        <v>7</v>
      </c>
      <c r="D25">
        <v>2087</v>
      </c>
      <c r="E25" t="s">
        <v>146</v>
      </c>
      <c r="F25" t="s">
        <v>147</v>
      </c>
      <c r="G25" t="s">
        <v>121</v>
      </c>
      <c r="H25">
        <v>28.1</v>
      </c>
      <c r="I25">
        <v>16.5</v>
      </c>
      <c r="J25">
        <v>5.4</v>
      </c>
      <c r="K25" t="s">
        <v>121</v>
      </c>
      <c r="L25" t="s">
        <v>121</v>
      </c>
      <c r="M25" t="s">
        <v>123</v>
      </c>
      <c r="N25" t="s">
        <v>123</v>
      </c>
      <c r="O25" t="s">
        <v>123</v>
      </c>
      <c r="P25">
        <v>33.799999999999997</v>
      </c>
      <c r="Q25">
        <v>15.3</v>
      </c>
      <c r="R25" t="s">
        <v>122</v>
      </c>
      <c r="S25" t="s">
        <v>122</v>
      </c>
      <c r="T25" t="s">
        <v>122</v>
      </c>
      <c r="U25" t="s">
        <v>122</v>
      </c>
      <c r="V25" t="s">
        <v>122</v>
      </c>
      <c r="W25" t="s">
        <v>122</v>
      </c>
      <c r="X25" t="s">
        <v>122</v>
      </c>
      <c r="Y25" t="s">
        <v>122</v>
      </c>
      <c r="Z25">
        <v>30.3</v>
      </c>
      <c r="AA25">
        <v>18.670000000000002</v>
      </c>
      <c r="AB25">
        <v>1</v>
      </c>
      <c r="AC25" t="s">
        <v>125</v>
      </c>
      <c r="AD25" t="s">
        <v>125</v>
      </c>
      <c r="AE25" t="s">
        <v>123</v>
      </c>
      <c r="AF25" t="s">
        <v>123</v>
      </c>
      <c r="AG25" t="s">
        <v>121</v>
      </c>
      <c r="AH25" t="s">
        <v>121</v>
      </c>
      <c r="AI25">
        <v>1</v>
      </c>
      <c r="AJ25" t="s">
        <v>123</v>
      </c>
      <c r="AK25" t="s">
        <v>122</v>
      </c>
      <c r="AL25" t="s">
        <v>123</v>
      </c>
      <c r="AM25" t="s">
        <v>122</v>
      </c>
    </row>
    <row r="26" spans="1:39" x14ac:dyDescent="0.25">
      <c r="A26">
        <v>2018</v>
      </c>
      <c r="B26">
        <v>2</v>
      </c>
      <c r="C26" t="s">
        <v>7</v>
      </c>
      <c r="D26">
        <v>2089</v>
      </c>
      <c r="E26" t="s">
        <v>148</v>
      </c>
      <c r="F26" t="s">
        <v>149</v>
      </c>
      <c r="G26" t="s">
        <v>121</v>
      </c>
      <c r="H26">
        <v>38.9</v>
      </c>
      <c r="I26">
        <v>38.4</v>
      </c>
      <c r="J26">
        <v>9.6</v>
      </c>
      <c r="K26" t="s">
        <v>121</v>
      </c>
      <c r="L26" t="s">
        <v>121</v>
      </c>
      <c r="M26" t="s">
        <v>123</v>
      </c>
      <c r="N26" t="s">
        <v>123</v>
      </c>
      <c r="O26" t="s">
        <v>123</v>
      </c>
      <c r="P26">
        <v>46.9</v>
      </c>
      <c r="Q26">
        <v>50</v>
      </c>
      <c r="R26">
        <v>37.700000000000003</v>
      </c>
      <c r="S26" t="s">
        <v>122</v>
      </c>
      <c r="T26" t="s">
        <v>122</v>
      </c>
      <c r="U26" t="s">
        <v>122</v>
      </c>
      <c r="V26" t="s">
        <v>122</v>
      </c>
      <c r="W26" t="s">
        <v>122</v>
      </c>
      <c r="X26" t="s">
        <v>122</v>
      </c>
      <c r="Y26" t="s">
        <v>122</v>
      </c>
      <c r="Z26">
        <v>10.5</v>
      </c>
      <c r="AA26">
        <v>60</v>
      </c>
      <c r="AB26">
        <v>3</v>
      </c>
      <c r="AC26" t="s">
        <v>125</v>
      </c>
      <c r="AD26" t="s">
        <v>125</v>
      </c>
      <c r="AE26" t="s">
        <v>121</v>
      </c>
      <c r="AF26" t="s">
        <v>123</v>
      </c>
      <c r="AG26" t="s">
        <v>123</v>
      </c>
      <c r="AH26" t="s">
        <v>123</v>
      </c>
      <c r="AI26" t="s">
        <v>122</v>
      </c>
      <c r="AJ26" t="s">
        <v>123</v>
      </c>
      <c r="AK26" t="s">
        <v>122</v>
      </c>
      <c r="AL26" t="s">
        <v>123</v>
      </c>
      <c r="AM26" t="s">
        <v>122</v>
      </c>
    </row>
    <row r="27" spans="1:39" x14ac:dyDescent="0.25">
      <c r="A27">
        <v>2018</v>
      </c>
      <c r="B27">
        <v>2</v>
      </c>
      <c r="C27" t="s">
        <v>7</v>
      </c>
      <c r="D27">
        <v>2090</v>
      </c>
      <c r="E27" t="s">
        <v>150</v>
      </c>
      <c r="F27" t="s">
        <v>120</v>
      </c>
      <c r="G27" t="s">
        <v>123</v>
      </c>
      <c r="H27">
        <v>81.099999999999994</v>
      </c>
      <c r="I27">
        <v>77</v>
      </c>
      <c r="J27">
        <v>53.8</v>
      </c>
      <c r="K27" t="s">
        <v>121</v>
      </c>
      <c r="L27" t="s">
        <v>121</v>
      </c>
      <c r="M27" t="s">
        <v>123</v>
      </c>
      <c r="N27" t="s">
        <v>123</v>
      </c>
      <c r="O27" t="s">
        <v>123</v>
      </c>
      <c r="P27">
        <v>74.099999999999994</v>
      </c>
      <c r="Q27">
        <v>66.5</v>
      </c>
      <c r="R27" t="s">
        <v>151</v>
      </c>
      <c r="S27" t="s">
        <v>122</v>
      </c>
      <c r="T27" t="s">
        <v>122</v>
      </c>
      <c r="U27" t="s">
        <v>122</v>
      </c>
      <c r="V27" t="s">
        <v>122</v>
      </c>
      <c r="W27" t="s">
        <v>122</v>
      </c>
      <c r="X27" t="s">
        <v>122</v>
      </c>
      <c r="Y27" t="s">
        <v>122</v>
      </c>
      <c r="Z27">
        <v>9.4</v>
      </c>
      <c r="AA27">
        <v>92.56</v>
      </c>
      <c r="AB27">
        <v>5</v>
      </c>
      <c r="AC27" t="s">
        <v>125</v>
      </c>
      <c r="AD27" t="s">
        <v>125</v>
      </c>
      <c r="AE27" t="s">
        <v>123</v>
      </c>
      <c r="AF27" t="s">
        <v>123</v>
      </c>
      <c r="AG27" t="s">
        <v>123</v>
      </c>
      <c r="AH27" t="s">
        <v>123</v>
      </c>
      <c r="AI27" t="s">
        <v>122</v>
      </c>
      <c r="AJ27" t="s">
        <v>123</v>
      </c>
      <c r="AK27" t="s">
        <v>122</v>
      </c>
      <c r="AL27" t="s">
        <v>123</v>
      </c>
      <c r="AM27" t="s">
        <v>122</v>
      </c>
    </row>
    <row r="28" spans="1:39" x14ac:dyDescent="0.25">
      <c r="A28">
        <v>2018</v>
      </c>
      <c r="B28">
        <v>2</v>
      </c>
      <c r="C28" t="s">
        <v>7</v>
      </c>
      <c r="D28">
        <v>2091</v>
      </c>
      <c r="E28" t="s">
        <v>152</v>
      </c>
      <c r="F28" t="s">
        <v>120</v>
      </c>
      <c r="G28" t="s">
        <v>121</v>
      </c>
      <c r="H28">
        <v>46.4</v>
      </c>
      <c r="I28">
        <v>32.200000000000003</v>
      </c>
      <c r="J28">
        <v>11.3</v>
      </c>
      <c r="K28" t="s">
        <v>121</v>
      </c>
      <c r="L28" t="s">
        <v>121</v>
      </c>
      <c r="M28" t="s">
        <v>123</v>
      </c>
      <c r="N28" t="s">
        <v>123</v>
      </c>
      <c r="O28" t="s">
        <v>123</v>
      </c>
      <c r="P28">
        <v>45.3</v>
      </c>
      <c r="Q28">
        <v>30.2</v>
      </c>
      <c r="R28">
        <v>57.1</v>
      </c>
      <c r="S28" t="s">
        <v>122</v>
      </c>
      <c r="T28" t="s">
        <v>122</v>
      </c>
      <c r="U28" t="s">
        <v>122</v>
      </c>
      <c r="V28" t="s">
        <v>122</v>
      </c>
      <c r="W28" t="s">
        <v>122</v>
      </c>
      <c r="X28" t="s">
        <v>122</v>
      </c>
      <c r="Y28" t="s">
        <v>122</v>
      </c>
      <c r="Z28">
        <v>14.6</v>
      </c>
      <c r="AA28">
        <v>45.5</v>
      </c>
      <c r="AB28">
        <v>2</v>
      </c>
      <c r="AC28" t="s">
        <v>125</v>
      </c>
      <c r="AD28" t="s">
        <v>125</v>
      </c>
      <c r="AE28" t="s">
        <v>123</v>
      </c>
      <c r="AF28" t="s">
        <v>123</v>
      </c>
      <c r="AG28" t="s">
        <v>123</v>
      </c>
      <c r="AH28" t="s">
        <v>123</v>
      </c>
      <c r="AI28" t="s">
        <v>122</v>
      </c>
      <c r="AJ28" t="s">
        <v>123</v>
      </c>
      <c r="AK28" t="s">
        <v>122</v>
      </c>
      <c r="AL28" t="s">
        <v>123</v>
      </c>
      <c r="AM28" t="s">
        <v>122</v>
      </c>
    </row>
    <row r="29" spans="1:39" x14ac:dyDescent="0.25">
      <c r="A29">
        <v>2018</v>
      </c>
      <c r="B29">
        <v>2</v>
      </c>
      <c r="C29" t="s">
        <v>7</v>
      </c>
      <c r="D29">
        <v>2092</v>
      </c>
      <c r="E29" t="s">
        <v>153</v>
      </c>
      <c r="F29" t="s">
        <v>154</v>
      </c>
      <c r="G29" t="s">
        <v>121</v>
      </c>
      <c r="H29">
        <v>37.1</v>
      </c>
      <c r="I29">
        <v>28.9</v>
      </c>
      <c r="J29">
        <v>9.5</v>
      </c>
      <c r="K29" t="s">
        <v>121</v>
      </c>
      <c r="L29" t="s">
        <v>121</v>
      </c>
      <c r="M29" t="s">
        <v>123</v>
      </c>
      <c r="N29" t="s">
        <v>123</v>
      </c>
      <c r="O29" t="s">
        <v>123</v>
      </c>
      <c r="P29">
        <v>45.1</v>
      </c>
      <c r="Q29">
        <v>24.6</v>
      </c>
      <c r="R29">
        <v>37.9</v>
      </c>
      <c r="S29" t="s">
        <v>122</v>
      </c>
      <c r="T29" t="s">
        <v>122</v>
      </c>
      <c r="U29" t="s">
        <v>122</v>
      </c>
      <c r="V29" t="s">
        <v>122</v>
      </c>
      <c r="W29" t="s">
        <v>122</v>
      </c>
      <c r="X29" t="s">
        <v>122</v>
      </c>
      <c r="Y29" t="s">
        <v>122</v>
      </c>
      <c r="Z29">
        <v>36.299999999999997</v>
      </c>
      <c r="AA29">
        <v>27</v>
      </c>
      <c r="AB29">
        <v>2</v>
      </c>
      <c r="AC29" t="s">
        <v>125</v>
      </c>
      <c r="AD29" t="s">
        <v>125</v>
      </c>
      <c r="AE29" t="s">
        <v>121</v>
      </c>
      <c r="AF29" t="s">
        <v>123</v>
      </c>
      <c r="AG29" t="s">
        <v>123</v>
      </c>
      <c r="AH29" t="s">
        <v>123</v>
      </c>
      <c r="AI29" t="s">
        <v>122</v>
      </c>
      <c r="AJ29" t="s">
        <v>121</v>
      </c>
      <c r="AK29">
        <v>1</v>
      </c>
      <c r="AL29" t="s">
        <v>123</v>
      </c>
      <c r="AM29" t="s">
        <v>122</v>
      </c>
    </row>
    <row r="30" spans="1:39" x14ac:dyDescent="0.25">
      <c r="A30">
        <v>2018</v>
      </c>
      <c r="B30">
        <v>2</v>
      </c>
      <c r="C30" t="s">
        <v>7</v>
      </c>
      <c r="D30">
        <v>2093</v>
      </c>
      <c r="E30" t="s">
        <v>155</v>
      </c>
      <c r="F30" t="s">
        <v>147</v>
      </c>
      <c r="G30" t="s">
        <v>121</v>
      </c>
      <c r="H30">
        <v>19.600000000000001</v>
      </c>
      <c r="I30">
        <v>17.2</v>
      </c>
      <c r="J30">
        <v>3.7</v>
      </c>
      <c r="K30" t="s">
        <v>121</v>
      </c>
      <c r="L30" t="s">
        <v>121</v>
      </c>
      <c r="M30" t="s">
        <v>123</v>
      </c>
      <c r="N30" t="s">
        <v>123</v>
      </c>
      <c r="O30" t="s">
        <v>123</v>
      </c>
      <c r="P30">
        <v>28.2</v>
      </c>
      <c r="Q30">
        <v>17</v>
      </c>
      <c r="R30">
        <v>20</v>
      </c>
      <c r="S30" t="s">
        <v>122</v>
      </c>
      <c r="T30" t="s">
        <v>122</v>
      </c>
      <c r="U30" t="s">
        <v>122</v>
      </c>
      <c r="V30" t="s">
        <v>122</v>
      </c>
      <c r="W30" t="s">
        <v>122</v>
      </c>
      <c r="X30" t="s">
        <v>122</v>
      </c>
      <c r="Y30" t="s">
        <v>122</v>
      </c>
      <c r="Z30">
        <v>14.9</v>
      </c>
      <c r="AA30">
        <v>18</v>
      </c>
      <c r="AB30">
        <v>1</v>
      </c>
      <c r="AC30" t="s">
        <v>125</v>
      </c>
      <c r="AD30" t="s">
        <v>125</v>
      </c>
      <c r="AE30" t="s">
        <v>123</v>
      </c>
      <c r="AF30" t="s">
        <v>123</v>
      </c>
      <c r="AG30" t="s">
        <v>121</v>
      </c>
      <c r="AH30" t="s">
        <v>121</v>
      </c>
      <c r="AI30">
        <v>1</v>
      </c>
      <c r="AJ30" t="s">
        <v>123</v>
      </c>
      <c r="AK30" t="s">
        <v>122</v>
      </c>
      <c r="AL30" t="s">
        <v>123</v>
      </c>
      <c r="AM30" t="s">
        <v>122</v>
      </c>
    </row>
    <row r="31" spans="1:39" x14ac:dyDescent="0.25">
      <c r="A31">
        <v>2018</v>
      </c>
      <c r="B31">
        <v>2</v>
      </c>
      <c r="C31" t="s">
        <v>7</v>
      </c>
      <c r="D31">
        <v>2081</v>
      </c>
      <c r="E31" t="s">
        <v>156</v>
      </c>
      <c r="F31" t="s">
        <v>120</v>
      </c>
      <c r="G31" t="s">
        <v>123</v>
      </c>
      <c r="H31">
        <v>73.3</v>
      </c>
      <c r="I31">
        <v>64.099999999999994</v>
      </c>
      <c r="J31">
        <v>33.700000000000003</v>
      </c>
      <c r="K31" t="s">
        <v>121</v>
      </c>
      <c r="L31" t="s">
        <v>121</v>
      </c>
      <c r="M31" t="s">
        <v>123</v>
      </c>
      <c r="N31" t="s">
        <v>123</v>
      </c>
      <c r="O31" t="s">
        <v>123</v>
      </c>
      <c r="P31">
        <v>64.7</v>
      </c>
      <c r="Q31">
        <v>60.4</v>
      </c>
      <c r="R31">
        <v>59.2</v>
      </c>
      <c r="S31" t="s">
        <v>122</v>
      </c>
      <c r="T31" t="s">
        <v>122</v>
      </c>
      <c r="U31" t="s">
        <v>122</v>
      </c>
      <c r="V31" t="s">
        <v>122</v>
      </c>
      <c r="W31" t="s">
        <v>122</v>
      </c>
      <c r="X31" t="s">
        <v>122</v>
      </c>
      <c r="Y31" t="s">
        <v>122</v>
      </c>
      <c r="Z31">
        <v>7.7</v>
      </c>
      <c r="AA31">
        <v>94.5</v>
      </c>
      <c r="AB31">
        <v>5</v>
      </c>
      <c r="AC31" t="s">
        <v>125</v>
      </c>
      <c r="AD31" t="s">
        <v>125</v>
      </c>
      <c r="AE31" t="s">
        <v>123</v>
      </c>
      <c r="AF31" t="s">
        <v>123</v>
      </c>
      <c r="AG31" t="s">
        <v>123</v>
      </c>
      <c r="AH31" t="s">
        <v>123</v>
      </c>
      <c r="AI31" t="s">
        <v>122</v>
      </c>
      <c r="AJ31" t="s">
        <v>123</v>
      </c>
      <c r="AK31" t="s">
        <v>122</v>
      </c>
      <c r="AL31" t="s">
        <v>123</v>
      </c>
      <c r="AM31" t="s">
        <v>122</v>
      </c>
    </row>
    <row r="32" spans="1:39" x14ac:dyDescent="0.25">
      <c r="A32">
        <v>2018</v>
      </c>
      <c r="B32">
        <v>2</v>
      </c>
      <c r="C32" t="s">
        <v>7</v>
      </c>
      <c r="D32">
        <v>2095</v>
      </c>
      <c r="E32" t="s">
        <v>157</v>
      </c>
      <c r="F32" t="s">
        <v>120</v>
      </c>
      <c r="G32" t="s">
        <v>121</v>
      </c>
      <c r="H32">
        <v>37.6</v>
      </c>
      <c r="I32">
        <v>25.8</v>
      </c>
      <c r="J32">
        <v>6.7</v>
      </c>
      <c r="K32" t="s">
        <v>121</v>
      </c>
      <c r="L32" t="s">
        <v>121</v>
      </c>
      <c r="M32" t="s">
        <v>123</v>
      </c>
      <c r="N32" t="s">
        <v>123</v>
      </c>
      <c r="O32" t="s">
        <v>123</v>
      </c>
      <c r="P32">
        <v>43.2</v>
      </c>
      <c r="Q32">
        <v>21.7</v>
      </c>
      <c r="R32">
        <v>40</v>
      </c>
      <c r="S32" t="s">
        <v>122</v>
      </c>
      <c r="T32" t="s">
        <v>122</v>
      </c>
      <c r="U32" t="s">
        <v>122</v>
      </c>
      <c r="V32" t="s">
        <v>122</v>
      </c>
      <c r="W32" t="s">
        <v>122</v>
      </c>
      <c r="X32" t="s">
        <v>122</v>
      </c>
      <c r="Y32" t="s">
        <v>122</v>
      </c>
      <c r="Z32">
        <v>19</v>
      </c>
      <c r="AA32">
        <v>25.5</v>
      </c>
      <c r="AB32">
        <v>1</v>
      </c>
      <c r="AC32" t="s">
        <v>125</v>
      </c>
      <c r="AD32" t="s">
        <v>125</v>
      </c>
      <c r="AE32" t="s">
        <v>123</v>
      </c>
      <c r="AF32" t="s">
        <v>123</v>
      </c>
      <c r="AG32" t="s">
        <v>121</v>
      </c>
      <c r="AH32" t="s">
        <v>121</v>
      </c>
      <c r="AI32">
        <v>1</v>
      </c>
      <c r="AJ32" t="s">
        <v>123</v>
      </c>
      <c r="AK32" t="s">
        <v>122</v>
      </c>
      <c r="AL32" t="s">
        <v>123</v>
      </c>
      <c r="AM32" t="s">
        <v>122</v>
      </c>
    </row>
    <row r="33" spans="1:39" x14ac:dyDescent="0.25">
      <c r="A33">
        <v>2018</v>
      </c>
      <c r="B33">
        <v>2</v>
      </c>
      <c r="C33" t="s">
        <v>7</v>
      </c>
      <c r="D33">
        <v>2096</v>
      </c>
      <c r="E33" t="s">
        <v>158</v>
      </c>
      <c r="F33" t="s">
        <v>120</v>
      </c>
      <c r="G33" t="s">
        <v>121</v>
      </c>
      <c r="H33">
        <v>44.6</v>
      </c>
      <c r="I33">
        <v>45.9</v>
      </c>
      <c r="J33">
        <v>13.6</v>
      </c>
      <c r="K33" t="s">
        <v>121</v>
      </c>
      <c r="L33" t="s">
        <v>121</v>
      </c>
      <c r="M33" t="s">
        <v>123</v>
      </c>
      <c r="N33" t="s">
        <v>123</v>
      </c>
      <c r="O33" t="s">
        <v>123</v>
      </c>
      <c r="P33">
        <v>51.8</v>
      </c>
      <c r="Q33">
        <v>45</v>
      </c>
      <c r="R33">
        <v>50.2</v>
      </c>
      <c r="S33" t="s">
        <v>122</v>
      </c>
      <c r="T33" t="s">
        <v>122</v>
      </c>
      <c r="U33" t="s">
        <v>122</v>
      </c>
      <c r="V33" t="s">
        <v>122</v>
      </c>
      <c r="W33" t="s">
        <v>122</v>
      </c>
      <c r="X33" t="s">
        <v>122</v>
      </c>
      <c r="Y33" t="s">
        <v>122</v>
      </c>
      <c r="Z33">
        <v>15.5</v>
      </c>
      <c r="AA33">
        <v>55</v>
      </c>
      <c r="AB33">
        <v>3</v>
      </c>
      <c r="AC33" t="s">
        <v>125</v>
      </c>
      <c r="AD33" t="s">
        <v>125</v>
      </c>
      <c r="AE33" t="s">
        <v>123</v>
      </c>
      <c r="AF33" t="s">
        <v>123</v>
      </c>
      <c r="AG33" t="s">
        <v>123</v>
      </c>
      <c r="AH33" t="s">
        <v>123</v>
      </c>
      <c r="AI33" t="s">
        <v>122</v>
      </c>
      <c r="AJ33" t="s">
        <v>123</v>
      </c>
      <c r="AK33" t="s">
        <v>122</v>
      </c>
      <c r="AL33" t="s">
        <v>123</v>
      </c>
      <c r="AM33" t="s">
        <v>122</v>
      </c>
    </row>
    <row r="34" spans="1:39" x14ac:dyDescent="0.25">
      <c r="A34">
        <v>2018</v>
      </c>
      <c r="B34">
        <v>2</v>
      </c>
      <c r="C34" t="s">
        <v>7</v>
      </c>
      <c r="D34">
        <v>2097</v>
      </c>
      <c r="E34" t="s">
        <v>159</v>
      </c>
      <c r="F34" t="s">
        <v>120</v>
      </c>
      <c r="G34" t="s">
        <v>121</v>
      </c>
      <c r="H34">
        <v>62.5</v>
      </c>
      <c r="I34">
        <v>53.5</v>
      </c>
      <c r="J34">
        <v>39.200000000000003</v>
      </c>
      <c r="K34" t="s">
        <v>121</v>
      </c>
      <c r="L34" t="s">
        <v>121</v>
      </c>
      <c r="M34" t="s">
        <v>123</v>
      </c>
      <c r="N34" t="s">
        <v>123</v>
      </c>
      <c r="O34" t="s">
        <v>123</v>
      </c>
      <c r="P34">
        <v>59.6</v>
      </c>
      <c r="Q34">
        <v>51.2</v>
      </c>
      <c r="R34">
        <v>58.1</v>
      </c>
      <c r="S34" t="s">
        <v>122</v>
      </c>
      <c r="T34" t="s">
        <v>122</v>
      </c>
      <c r="U34" t="s">
        <v>122</v>
      </c>
      <c r="V34" t="s">
        <v>122</v>
      </c>
      <c r="W34" t="s">
        <v>122</v>
      </c>
      <c r="X34" t="s">
        <v>122</v>
      </c>
      <c r="Y34" t="s">
        <v>122</v>
      </c>
      <c r="Z34">
        <v>12.1</v>
      </c>
      <c r="AA34">
        <v>78.5</v>
      </c>
      <c r="AB34">
        <v>4</v>
      </c>
      <c r="AC34" t="s">
        <v>125</v>
      </c>
      <c r="AD34" t="s">
        <v>125</v>
      </c>
      <c r="AE34" t="s">
        <v>123</v>
      </c>
      <c r="AF34" t="s">
        <v>123</v>
      </c>
      <c r="AG34" t="s">
        <v>123</v>
      </c>
      <c r="AH34" t="s">
        <v>123</v>
      </c>
      <c r="AI34" t="s">
        <v>122</v>
      </c>
      <c r="AJ34" t="s">
        <v>123</v>
      </c>
      <c r="AK34" t="s">
        <v>122</v>
      </c>
      <c r="AL34" t="s">
        <v>123</v>
      </c>
      <c r="AM34" t="s">
        <v>122</v>
      </c>
    </row>
    <row r="35" spans="1:39" x14ac:dyDescent="0.25">
      <c r="A35">
        <v>2018</v>
      </c>
      <c r="B35">
        <v>2</v>
      </c>
      <c r="C35" t="s">
        <v>7</v>
      </c>
      <c r="D35">
        <v>2098</v>
      </c>
      <c r="E35" t="s">
        <v>55</v>
      </c>
      <c r="F35" t="s">
        <v>120</v>
      </c>
      <c r="G35" t="s">
        <v>121</v>
      </c>
      <c r="H35">
        <v>71.5</v>
      </c>
      <c r="I35">
        <v>64.7</v>
      </c>
      <c r="J35">
        <v>40.299999999999997</v>
      </c>
      <c r="K35" t="s">
        <v>121</v>
      </c>
      <c r="L35" t="s">
        <v>121</v>
      </c>
      <c r="M35" t="s">
        <v>123</v>
      </c>
      <c r="N35" t="s">
        <v>123</v>
      </c>
      <c r="O35" t="s">
        <v>123</v>
      </c>
      <c r="P35">
        <v>62</v>
      </c>
      <c r="Q35">
        <v>54.8</v>
      </c>
      <c r="R35">
        <v>50</v>
      </c>
      <c r="S35" t="s">
        <v>122</v>
      </c>
      <c r="T35" t="s">
        <v>122</v>
      </c>
      <c r="U35" t="s">
        <v>122</v>
      </c>
      <c r="V35" t="s">
        <v>122</v>
      </c>
      <c r="W35" t="s">
        <v>122</v>
      </c>
      <c r="X35" t="s">
        <v>122</v>
      </c>
      <c r="Y35" t="s">
        <v>122</v>
      </c>
      <c r="Z35">
        <v>13.5</v>
      </c>
      <c r="AA35">
        <v>78</v>
      </c>
      <c r="AB35">
        <v>4</v>
      </c>
      <c r="AC35" t="s">
        <v>125</v>
      </c>
      <c r="AD35" t="s">
        <v>125</v>
      </c>
      <c r="AE35" t="s">
        <v>123</v>
      </c>
      <c r="AF35" t="s">
        <v>123</v>
      </c>
      <c r="AG35" t="s">
        <v>123</v>
      </c>
      <c r="AH35" t="s">
        <v>123</v>
      </c>
      <c r="AI35" t="s">
        <v>122</v>
      </c>
      <c r="AJ35" t="s">
        <v>123</v>
      </c>
      <c r="AK35" t="s">
        <v>122</v>
      </c>
      <c r="AL35" t="s">
        <v>123</v>
      </c>
      <c r="AM35" t="s">
        <v>122</v>
      </c>
    </row>
    <row r="36" spans="1:39" x14ac:dyDescent="0.25">
      <c r="A36">
        <v>2018</v>
      </c>
      <c r="B36">
        <v>2</v>
      </c>
      <c r="C36" t="s">
        <v>7</v>
      </c>
      <c r="D36">
        <v>2099</v>
      </c>
      <c r="E36" t="s">
        <v>160</v>
      </c>
      <c r="F36" t="s">
        <v>120</v>
      </c>
      <c r="G36" t="s">
        <v>121</v>
      </c>
      <c r="H36">
        <v>54.5</v>
      </c>
      <c r="I36">
        <v>48.2</v>
      </c>
      <c r="J36">
        <v>16.5</v>
      </c>
      <c r="K36" t="s">
        <v>121</v>
      </c>
      <c r="L36" t="s">
        <v>121</v>
      </c>
      <c r="M36" t="s">
        <v>123</v>
      </c>
      <c r="N36" t="s">
        <v>123</v>
      </c>
      <c r="O36" t="s">
        <v>123</v>
      </c>
      <c r="P36">
        <v>54.2</v>
      </c>
      <c r="Q36">
        <v>40.1</v>
      </c>
      <c r="R36">
        <v>48.9</v>
      </c>
      <c r="S36" t="s">
        <v>122</v>
      </c>
      <c r="T36" t="s">
        <v>122</v>
      </c>
      <c r="U36" t="s">
        <v>122</v>
      </c>
      <c r="V36" t="s">
        <v>122</v>
      </c>
      <c r="W36" t="s">
        <v>122</v>
      </c>
      <c r="X36" t="s">
        <v>122</v>
      </c>
      <c r="Y36" t="s">
        <v>122</v>
      </c>
      <c r="Z36">
        <v>11.6</v>
      </c>
      <c r="AA36">
        <v>54.5</v>
      </c>
      <c r="AB36">
        <v>3</v>
      </c>
      <c r="AC36" t="s">
        <v>125</v>
      </c>
      <c r="AD36" t="s">
        <v>125</v>
      </c>
      <c r="AE36" t="s">
        <v>123</v>
      </c>
      <c r="AF36" t="s">
        <v>123</v>
      </c>
      <c r="AG36" t="s">
        <v>123</v>
      </c>
      <c r="AH36" t="s">
        <v>123</v>
      </c>
      <c r="AI36" t="s">
        <v>122</v>
      </c>
      <c r="AJ36" t="s">
        <v>123</v>
      </c>
      <c r="AK36" t="s">
        <v>122</v>
      </c>
      <c r="AL36" t="s">
        <v>123</v>
      </c>
      <c r="AM36" t="s">
        <v>122</v>
      </c>
    </row>
    <row r="37" spans="1:39" x14ac:dyDescent="0.25">
      <c r="A37">
        <v>2018</v>
      </c>
      <c r="B37">
        <v>2</v>
      </c>
      <c r="C37" t="s">
        <v>7</v>
      </c>
      <c r="D37">
        <v>2100</v>
      </c>
      <c r="E37" t="s">
        <v>161</v>
      </c>
      <c r="F37" t="s">
        <v>120</v>
      </c>
      <c r="G37" t="s">
        <v>123</v>
      </c>
      <c r="H37">
        <v>65.900000000000006</v>
      </c>
      <c r="I37">
        <v>61.4</v>
      </c>
      <c r="J37">
        <v>33.200000000000003</v>
      </c>
      <c r="K37" t="s">
        <v>121</v>
      </c>
      <c r="L37" t="s">
        <v>121</v>
      </c>
      <c r="M37" t="s">
        <v>123</v>
      </c>
      <c r="N37" t="s">
        <v>123</v>
      </c>
      <c r="O37" t="s">
        <v>123</v>
      </c>
      <c r="P37">
        <v>58</v>
      </c>
      <c r="Q37">
        <v>52.1</v>
      </c>
      <c r="R37" t="s">
        <v>151</v>
      </c>
      <c r="S37" t="s">
        <v>122</v>
      </c>
      <c r="T37" t="s">
        <v>122</v>
      </c>
      <c r="U37" t="s">
        <v>122</v>
      </c>
      <c r="V37" t="s">
        <v>122</v>
      </c>
      <c r="W37" t="s">
        <v>122</v>
      </c>
      <c r="X37" t="s">
        <v>122</v>
      </c>
      <c r="Y37" t="s">
        <v>122</v>
      </c>
      <c r="Z37">
        <v>10.3</v>
      </c>
      <c r="AA37">
        <v>69.22</v>
      </c>
      <c r="AB37">
        <v>4</v>
      </c>
      <c r="AC37" t="s">
        <v>125</v>
      </c>
      <c r="AD37" t="s">
        <v>125</v>
      </c>
      <c r="AE37" t="s">
        <v>123</v>
      </c>
      <c r="AF37" t="s">
        <v>123</v>
      </c>
      <c r="AG37" t="s">
        <v>123</v>
      </c>
      <c r="AH37" t="s">
        <v>123</v>
      </c>
      <c r="AI37" t="s">
        <v>122</v>
      </c>
      <c r="AJ37" t="s">
        <v>123</v>
      </c>
      <c r="AK37" t="s">
        <v>122</v>
      </c>
      <c r="AL37" t="s">
        <v>123</v>
      </c>
      <c r="AM37" t="s">
        <v>122</v>
      </c>
    </row>
    <row r="38" spans="1:39" x14ac:dyDescent="0.25">
      <c r="A38">
        <v>2018</v>
      </c>
      <c r="B38">
        <v>2</v>
      </c>
      <c r="C38" t="s">
        <v>7</v>
      </c>
      <c r="D38">
        <v>2101</v>
      </c>
      <c r="E38" t="s">
        <v>162</v>
      </c>
      <c r="F38" t="s">
        <v>120</v>
      </c>
      <c r="G38" t="s">
        <v>123</v>
      </c>
      <c r="H38">
        <v>70.8</v>
      </c>
      <c r="I38">
        <v>70.8</v>
      </c>
      <c r="J38" t="s">
        <v>151</v>
      </c>
      <c r="K38" t="s">
        <v>121</v>
      </c>
      <c r="L38" t="s">
        <v>121</v>
      </c>
      <c r="M38" t="s">
        <v>123</v>
      </c>
      <c r="N38" t="s">
        <v>123</v>
      </c>
      <c r="O38" t="s">
        <v>123</v>
      </c>
      <c r="P38">
        <v>81.2</v>
      </c>
      <c r="Q38">
        <v>75</v>
      </c>
      <c r="R38" t="s">
        <v>151</v>
      </c>
      <c r="S38" t="s">
        <v>122</v>
      </c>
      <c r="T38" t="s">
        <v>122</v>
      </c>
      <c r="U38" t="s">
        <v>122</v>
      </c>
      <c r="V38" t="s">
        <v>122</v>
      </c>
      <c r="W38" t="s">
        <v>122</v>
      </c>
      <c r="X38" t="s">
        <v>122</v>
      </c>
      <c r="Y38" t="s">
        <v>122</v>
      </c>
      <c r="Z38">
        <v>7.3</v>
      </c>
      <c r="AA38">
        <v>100.69</v>
      </c>
      <c r="AB38">
        <v>5</v>
      </c>
      <c r="AC38" t="s">
        <v>125</v>
      </c>
      <c r="AD38" t="s">
        <v>125</v>
      </c>
      <c r="AE38" t="s">
        <v>123</v>
      </c>
      <c r="AF38" t="s">
        <v>123</v>
      </c>
      <c r="AG38" t="s">
        <v>123</v>
      </c>
      <c r="AH38" t="s">
        <v>123</v>
      </c>
      <c r="AI38" t="s">
        <v>122</v>
      </c>
      <c r="AJ38" t="s">
        <v>123</v>
      </c>
      <c r="AK38" t="s">
        <v>122</v>
      </c>
      <c r="AL38" t="s">
        <v>123</v>
      </c>
      <c r="AM38" t="s">
        <v>122</v>
      </c>
    </row>
    <row r="39" spans="1:39" x14ac:dyDescent="0.25">
      <c r="A39">
        <v>2018</v>
      </c>
      <c r="B39">
        <v>2</v>
      </c>
      <c r="C39" t="s">
        <v>7</v>
      </c>
      <c r="D39">
        <v>2102</v>
      </c>
      <c r="E39" t="s">
        <v>163</v>
      </c>
      <c r="F39" t="s">
        <v>120</v>
      </c>
      <c r="G39" t="s">
        <v>121</v>
      </c>
      <c r="H39" t="s">
        <v>151</v>
      </c>
      <c r="I39" t="s">
        <v>151</v>
      </c>
      <c r="J39" t="s">
        <v>151</v>
      </c>
      <c r="K39" t="s">
        <v>151</v>
      </c>
      <c r="L39" t="s">
        <v>151</v>
      </c>
      <c r="M39" t="s">
        <v>123</v>
      </c>
      <c r="N39" t="s">
        <v>123</v>
      </c>
      <c r="O39" t="s">
        <v>123</v>
      </c>
      <c r="P39" t="s">
        <v>151</v>
      </c>
      <c r="Q39" t="s">
        <v>151</v>
      </c>
      <c r="R39" t="s">
        <v>151</v>
      </c>
      <c r="S39" t="s">
        <v>122</v>
      </c>
      <c r="T39" t="s">
        <v>122</v>
      </c>
      <c r="U39" t="s">
        <v>122</v>
      </c>
      <c r="V39" t="s">
        <v>122</v>
      </c>
      <c r="W39" t="s">
        <v>122</v>
      </c>
      <c r="X39" t="s">
        <v>122</v>
      </c>
      <c r="Y39" t="s">
        <v>122</v>
      </c>
      <c r="Z39">
        <v>44.4</v>
      </c>
      <c r="AA39">
        <v>15.33</v>
      </c>
      <c r="AB39" t="s">
        <v>124</v>
      </c>
      <c r="AC39" t="s">
        <v>125</v>
      </c>
      <c r="AD39" t="s">
        <v>125</v>
      </c>
      <c r="AE39" t="s">
        <v>123</v>
      </c>
      <c r="AF39" t="s">
        <v>123</v>
      </c>
      <c r="AG39" t="s">
        <v>123</v>
      </c>
      <c r="AH39" t="s">
        <v>123</v>
      </c>
      <c r="AI39" t="s">
        <v>122</v>
      </c>
      <c r="AJ39" t="s">
        <v>123</v>
      </c>
      <c r="AK39" t="s">
        <v>122</v>
      </c>
      <c r="AL39" t="s">
        <v>123</v>
      </c>
      <c r="AM39" t="s">
        <v>122</v>
      </c>
    </row>
    <row r="40" spans="1:39" x14ac:dyDescent="0.25">
      <c r="A40">
        <v>2018</v>
      </c>
      <c r="B40">
        <v>2</v>
      </c>
      <c r="C40" t="s">
        <v>7</v>
      </c>
      <c r="D40">
        <v>2103</v>
      </c>
      <c r="E40" t="s">
        <v>164</v>
      </c>
      <c r="F40" t="s">
        <v>120</v>
      </c>
      <c r="G40" t="s">
        <v>123</v>
      </c>
      <c r="H40" t="s">
        <v>151</v>
      </c>
      <c r="I40" t="s">
        <v>151</v>
      </c>
      <c r="J40" t="s">
        <v>151</v>
      </c>
      <c r="K40" t="s">
        <v>123</v>
      </c>
      <c r="L40" t="s">
        <v>123</v>
      </c>
      <c r="M40" t="s">
        <v>123</v>
      </c>
      <c r="N40" t="s">
        <v>123</v>
      </c>
      <c r="O40" t="s">
        <v>123</v>
      </c>
      <c r="P40" t="s">
        <v>151</v>
      </c>
      <c r="Q40" t="s">
        <v>151</v>
      </c>
      <c r="R40" t="s">
        <v>122</v>
      </c>
      <c r="S40" t="s">
        <v>122</v>
      </c>
      <c r="T40" t="s">
        <v>122</v>
      </c>
      <c r="U40" t="s">
        <v>122</v>
      </c>
      <c r="V40" t="s">
        <v>122</v>
      </c>
      <c r="W40" t="s">
        <v>122</v>
      </c>
      <c r="X40" t="s">
        <v>122</v>
      </c>
      <c r="Y40" t="s">
        <v>122</v>
      </c>
      <c r="Z40">
        <v>16.600000000000001</v>
      </c>
      <c r="AA40">
        <v>78.67</v>
      </c>
      <c r="AB40" t="s">
        <v>124</v>
      </c>
      <c r="AC40" t="s">
        <v>125</v>
      </c>
      <c r="AD40" t="s">
        <v>125</v>
      </c>
      <c r="AE40" t="s">
        <v>123</v>
      </c>
      <c r="AF40" t="s">
        <v>123</v>
      </c>
      <c r="AG40" t="s">
        <v>123</v>
      </c>
      <c r="AH40" t="s">
        <v>123</v>
      </c>
      <c r="AI40" t="s">
        <v>122</v>
      </c>
      <c r="AJ40" t="s">
        <v>123</v>
      </c>
      <c r="AK40" t="s">
        <v>122</v>
      </c>
      <c r="AL40" t="s">
        <v>123</v>
      </c>
      <c r="AM40" t="s">
        <v>122</v>
      </c>
    </row>
    <row r="41" spans="1:39" x14ac:dyDescent="0.25">
      <c r="A41">
        <v>2018</v>
      </c>
      <c r="B41">
        <v>2</v>
      </c>
      <c r="C41" t="s">
        <v>7</v>
      </c>
      <c r="D41">
        <v>2104</v>
      </c>
      <c r="E41" t="s">
        <v>165</v>
      </c>
      <c r="F41" t="s">
        <v>149</v>
      </c>
      <c r="G41" t="s">
        <v>121</v>
      </c>
      <c r="H41">
        <v>7.1</v>
      </c>
      <c r="I41">
        <v>14.2</v>
      </c>
      <c r="J41" t="s">
        <v>151</v>
      </c>
      <c r="K41" t="s">
        <v>123</v>
      </c>
      <c r="L41" t="s">
        <v>123</v>
      </c>
      <c r="M41" t="s">
        <v>123</v>
      </c>
      <c r="N41" t="s">
        <v>123</v>
      </c>
      <c r="O41" t="s">
        <v>123</v>
      </c>
      <c r="P41" t="s">
        <v>151</v>
      </c>
      <c r="Q41" t="s">
        <v>151</v>
      </c>
      <c r="R41" t="s">
        <v>151</v>
      </c>
      <c r="S41" t="s">
        <v>122</v>
      </c>
      <c r="T41" t="s">
        <v>122</v>
      </c>
      <c r="U41" t="s">
        <v>122</v>
      </c>
      <c r="V41" t="s">
        <v>122</v>
      </c>
      <c r="W41" t="s">
        <v>122</v>
      </c>
      <c r="X41" t="s">
        <v>122</v>
      </c>
      <c r="Y41" t="s">
        <v>122</v>
      </c>
      <c r="Z41">
        <v>27.5</v>
      </c>
      <c r="AA41">
        <v>5.33</v>
      </c>
      <c r="AB41" t="s">
        <v>124</v>
      </c>
      <c r="AC41" t="s">
        <v>125</v>
      </c>
      <c r="AD41" t="s">
        <v>125</v>
      </c>
      <c r="AE41" t="s">
        <v>121</v>
      </c>
      <c r="AF41" t="s">
        <v>123</v>
      </c>
      <c r="AG41" t="s">
        <v>123</v>
      </c>
      <c r="AH41" t="s">
        <v>123</v>
      </c>
      <c r="AI41" t="s">
        <v>122</v>
      </c>
      <c r="AJ41" t="s">
        <v>123</v>
      </c>
      <c r="AK41" t="s">
        <v>122</v>
      </c>
      <c r="AL41" t="s">
        <v>123</v>
      </c>
      <c r="AM41" t="s">
        <v>122</v>
      </c>
    </row>
    <row r="42" spans="1:39" x14ac:dyDescent="0.25">
      <c r="A42">
        <v>2018</v>
      </c>
      <c r="B42">
        <v>2</v>
      </c>
      <c r="C42" t="s">
        <v>7</v>
      </c>
      <c r="D42">
        <v>2105</v>
      </c>
      <c r="E42" t="s">
        <v>166</v>
      </c>
      <c r="F42" t="s">
        <v>120</v>
      </c>
      <c r="G42" t="s">
        <v>121</v>
      </c>
      <c r="H42">
        <v>26</v>
      </c>
      <c r="I42">
        <v>20.100000000000001</v>
      </c>
      <c r="J42">
        <v>6.2</v>
      </c>
      <c r="K42" t="s">
        <v>121</v>
      </c>
      <c r="L42" t="s">
        <v>121</v>
      </c>
      <c r="M42" t="s">
        <v>123</v>
      </c>
      <c r="N42" t="s">
        <v>123</v>
      </c>
      <c r="O42" t="s">
        <v>123</v>
      </c>
      <c r="P42">
        <v>31.5</v>
      </c>
      <c r="Q42">
        <v>22</v>
      </c>
      <c r="R42">
        <v>55.4</v>
      </c>
      <c r="S42" t="s">
        <v>122</v>
      </c>
      <c r="T42" t="s">
        <v>122</v>
      </c>
      <c r="U42" t="s">
        <v>122</v>
      </c>
      <c r="V42" t="s">
        <v>122</v>
      </c>
      <c r="W42" t="s">
        <v>122</v>
      </c>
      <c r="X42" t="s">
        <v>122</v>
      </c>
      <c r="Y42" t="s">
        <v>122</v>
      </c>
      <c r="Z42">
        <v>18.899999999999999</v>
      </c>
      <c r="AA42">
        <v>26</v>
      </c>
      <c r="AB42">
        <v>1</v>
      </c>
      <c r="AC42" t="s">
        <v>125</v>
      </c>
      <c r="AD42" t="s">
        <v>125</v>
      </c>
      <c r="AE42" t="s">
        <v>123</v>
      </c>
      <c r="AF42" t="s">
        <v>123</v>
      </c>
      <c r="AG42" t="s">
        <v>123</v>
      </c>
      <c r="AH42" t="s">
        <v>121</v>
      </c>
      <c r="AI42">
        <v>1</v>
      </c>
      <c r="AJ42" t="s">
        <v>123</v>
      </c>
      <c r="AK42" t="s">
        <v>122</v>
      </c>
      <c r="AL42" t="s">
        <v>123</v>
      </c>
      <c r="AM42" t="s">
        <v>122</v>
      </c>
    </row>
    <row r="43" spans="1:39" x14ac:dyDescent="0.25">
      <c r="A43">
        <v>2018</v>
      </c>
      <c r="B43">
        <v>2</v>
      </c>
      <c r="C43" t="s">
        <v>7</v>
      </c>
      <c r="D43">
        <v>2106</v>
      </c>
      <c r="E43" t="s">
        <v>167</v>
      </c>
      <c r="F43" t="s">
        <v>120</v>
      </c>
      <c r="G43" t="s">
        <v>121</v>
      </c>
      <c r="H43">
        <v>47.3</v>
      </c>
      <c r="I43">
        <v>38.9</v>
      </c>
      <c r="J43">
        <v>14.5</v>
      </c>
      <c r="K43" t="s">
        <v>121</v>
      </c>
      <c r="L43" t="s">
        <v>121</v>
      </c>
      <c r="M43" t="s">
        <v>123</v>
      </c>
      <c r="N43" t="s">
        <v>123</v>
      </c>
      <c r="O43" t="s">
        <v>123</v>
      </c>
      <c r="P43">
        <v>59.3</v>
      </c>
      <c r="Q43">
        <v>49.2</v>
      </c>
      <c r="R43">
        <v>28.7</v>
      </c>
      <c r="S43" t="s">
        <v>122</v>
      </c>
      <c r="T43" t="s">
        <v>122</v>
      </c>
      <c r="U43" t="s">
        <v>122</v>
      </c>
      <c r="V43" t="s">
        <v>122</v>
      </c>
      <c r="W43" t="s">
        <v>122</v>
      </c>
      <c r="X43" t="s">
        <v>122</v>
      </c>
      <c r="Y43" t="s">
        <v>122</v>
      </c>
      <c r="Z43">
        <v>13.6</v>
      </c>
      <c r="AA43">
        <v>57.5</v>
      </c>
      <c r="AB43">
        <v>3</v>
      </c>
      <c r="AC43" t="s">
        <v>125</v>
      </c>
      <c r="AD43" t="s">
        <v>125</v>
      </c>
      <c r="AE43" t="s">
        <v>123</v>
      </c>
      <c r="AF43" t="s">
        <v>123</v>
      </c>
      <c r="AG43" t="s">
        <v>123</v>
      </c>
      <c r="AH43" t="s">
        <v>123</v>
      </c>
      <c r="AI43" t="s">
        <v>122</v>
      </c>
      <c r="AJ43" t="s">
        <v>123</v>
      </c>
      <c r="AK43" t="s">
        <v>122</v>
      </c>
      <c r="AL43" t="s">
        <v>123</v>
      </c>
      <c r="AM43" t="s">
        <v>122</v>
      </c>
    </row>
    <row r="44" spans="1:39" x14ac:dyDescent="0.25">
      <c r="A44">
        <v>2018</v>
      </c>
      <c r="B44">
        <v>2</v>
      </c>
      <c r="C44" t="s">
        <v>7</v>
      </c>
      <c r="D44">
        <v>2107</v>
      </c>
      <c r="E44" t="s">
        <v>168</v>
      </c>
      <c r="F44" t="s">
        <v>120</v>
      </c>
      <c r="G44" t="s">
        <v>121</v>
      </c>
      <c r="H44">
        <v>53.1</v>
      </c>
      <c r="I44">
        <v>40.4</v>
      </c>
      <c r="J44">
        <v>17.600000000000001</v>
      </c>
      <c r="K44" t="s">
        <v>121</v>
      </c>
      <c r="L44" t="s">
        <v>121</v>
      </c>
      <c r="M44" t="s">
        <v>123</v>
      </c>
      <c r="N44" t="s">
        <v>123</v>
      </c>
      <c r="O44" t="s">
        <v>123</v>
      </c>
      <c r="P44">
        <v>49.3</v>
      </c>
      <c r="Q44">
        <v>30</v>
      </c>
      <c r="R44">
        <v>39.200000000000003</v>
      </c>
      <c r="S44" t="s">
        <v>122</v>
      </c>
      <c r="T44" t="s">
        <v>122</v>
      </c>
      <c r="U44" t="s">
        <v>122</v>
      </c>
      <c r="V44" t="s">
        <v>122</v>
      </c>
      <c r="W44" t="s">
        <v>122</v>
      </c>
      <c r="X44" t="s">
        <v>122</v>
      </c>
      <c r="Y44" t="s">
        <v>122</v>
      </c>
      <c r="Z44">
        <v>13</v>
      </c>
      <c r="AA44">
        <v>39</v>
      </c>
      <c r="AB44">
        <v>2</v>
      </c>
      <c r="AC44" t="s">
        <v>125</v>
      </c>
      <c r="AD44" t="s">
        <v>125</v>
      </c>
      <c r="AE44" t="s">
        <v>123</v>
      </c>
      <c r="AF44" t="s">
        <v>123</v>
      </c>
      <c r="AG44" t="s">
        <v>123</v>
      </c>
      <c r="AH44" t="s">
        <v>123</v>
      </c>
      <c r="AI44" t="s">
        <v>122</v>
      </c>
      <c r="AJ44" t="s">
        <v>123</v>
      </c>
      <c r="AK44" t="s">
        <v>122</v>
      </c>
      <c r="AL44" t="s">
        <v>123</v>
      </c>
      <c r="AM44" t="s">
        <v>122</v>
      </c>
    </row>
    <row r="45" spans="1:39" x14ac:dyDescent="0.25">
      <c r="A45">
        <v>2018</v>
      </c>
      <c r="B45">
        <v>2</v>
      </c>
      <c r="C45" t="s">
        <v>7</v>
      </c>
      <c r="D45">
        <v>2108</v>
      </c>
      <c r="E45" t="s">
        <v>169</v>
      </c>
      <c r="F45" t="s">
        <v>120</v>
      </c>
      <c r="G45" t="s">
        <v>121</v>
      </c>
      <c r="H45">
        <v>64.099999999999994</v>
      </c>
      <c r="I45">
        <v>50.9</v>
      </c>
      <c r="J45">
        <v>42.2</v>
      </c>
      <c r="K45" t="s">
        <v>121</v>
      </c>
      <c r="L45" t="s">
        <v>121</v>
      </c>
      <c r="M45" t="s">
        <v>123</v>
      </c>
      <c r="N45" t="s">
        <v>123</v>
      </c>
      <c r="O45" t="s">
        <v>123</v>
      </c>
      <c r="P45">
        <v>55.8</v>
      </c>
      <c r="Q45">
        <v>35.5</v>
      </c>
      <c r="R45">
        <v>70.400000000000006</v>
      </c>
      <c r="S45" t="s">
        <v>122</v>
      </c>
      <c r="T45" t="s">
        <v>122</v>
      </c>
      <c r="U45" t="s">
        <v>122</v>
      </c>
      <c r="V45" t="s">
        <v>122</v>
      </c>
      <c r="W45" t="s">
        <v>122</v>
      </c>
      <c r="X45" t="s">
        <v>122</v>
      </c>
      <c r="Y45" t="s">
        <v>122</v>
      </c>
      <c r="Z45">
        <v>19.7</v>
      </c>
      <c r="AA45">
        <v>63</v>
      </c>
      <c r="AB45">
        <v>3</v>
      </c>
      <c r="AC45" t="s">
        <v>125</v>
      </c>
      <c r="AD45" t="s">
        <v>125</v>
      </c>
      <c r="AE45" t="s">
        <v>123</v>
      </c>
      <c r="AF45" t="s">
        <v>123</v>
      </c>
      <c r="AG45" t="s">
        <v>123</v>
      </c>
      <c r="AH45" t="s">
        <v>123</v>
      </c>
      <c r="AI45" t="s">
        <v>122</v>
      </c>
      <c r="AJ45" t="s">
        <v>123</v>
      </c>
      <c r="AK45" t="s">
        <v>122</v>
      </c>
      <c r="AL45" t="s">
        <v>123</v>
      </c>
      <c r="AM45" t="s">
        <v>122</v>
      </c>
    </row>
    <row r="46" spans="1:39" x14ac:dyDescent="0.25">
      <c r="A46">
        <v>2018</v>
      </c>
      <c r="B46">
        <v>2</v>
      </c>
      <c r="C46" t="s">
        <v>7</v>
      </c>
      <c r="D46">
        <v>2109</v>
      </c>
      <c r="E46" t="s">
        <v>170</v>
      </c>
      <c r="F46" t="s">
        <v>120</v>
      </c>
      <c r="G46" t="s">
        <v>121</v>
      </c>
      <c r="H46">
        <v>63.3</v>
      </c>
      <c r="I46">
        <v>44.2</v>
      </c>
      <c r="J46">
        <v>32.1</v>
      </c>
      <c r="K46" t="s">
        <v>121</v>
      </c>
      <c r="L46" t="s">
        <v>121</v>
      </c>
      <c r="M46" t="s">
        <v>123</v>
      </c>
      <c r="N46" t="s">
        <v>123</v>
      </c>
      <c r="O46" t="s">
        <v>123</v>
      </c>
      <c r="P46">
        <v>64.7</v>
      </c>
      <c r="Q46">
        <v>44.6</v>
      </c>
      <c r="R46">
        <v>55.1</v>
      </c>
      <c r="S46" t="s">
        <v>122</v>
      </c>
      <c r="T46" t="s">
        <v>122</v>
      </c>
      <c r="U46" t="s">
        <v>122</v>
      </c>
      <c r="V46" t="s">
        <v>122</v>
      </c>
      <c r="W46" t="s">
        <v>122</v>
      </c>
      <c r="X46" t="s">
        <v>122</v>
      </c>
      <c r="Y46" t="s">
        <v>122</v>
      </c>
      <c r="Z46">
        <v>15.8</v>
      </c>
      <c r="AA46">
        <v>74</v>
      </c>
      <c r="AB46">
        <v>4</v>
      </c>
      <c r="AC46" t="s">
        <v>125</v>
      </c>
      <c r="AD46" t="s">
        <v>125</v>
      </c>
      <c r="AE46" t="s">
        <v>123</v>
      </c>
      <c r="AF46" t="s">
        <v>123</v>
      </c>
      <c r="AG46" t="s">
        <v>123</v>
      </c>
      <c r="AH46" t="s">
        <v>123</v>
      </c>
      <c r="AI46" t="s">
        <v>122</v>
      </c>
      <c r="AJ46" t="s">
        <v>123</v>
      </c>
      <c r="AK46" t="s">
        <v>122</v>
      </c>
      <c r="AL46" t="s">
        <v>123</v>
      </c>
      <c r="AM46" t="s">
        <v>122</v>
      </c>
    </row>
    <row r="47" spans="1:39" x14ac:dyDescent="0.25">
      <c r="A47">
        <v>2018</v>
      </c>
      <c r="B47">
        <v>2</v>
      </c>
      <c r="C47" t="s">
        <v>7</v>
      </c>
      <c r="D47">
        <v>2110</v>
      </c>
      <c r="E47" t="s">
        <v>171</v>
      </c>
      <c r="F47" t="s">
        <v>120</v>
      </c>
      <c r="G47" t="s">
        <v>121</v>
      </c>
      <c r="H47">
        <v>27.4</v>
      </c>
      <c r="I47">
        <v>21.8</v>
      </c>
      <c r="J47">
        <v>16</v>
      </c>
      <c r="K47" t="s">
        <v>121</v>
      </c>
      <c r="L47" t="s">
        <v>121</v>
      </c>
      <c r="M47" t="s">
        <v>123</v>
      </c>
      <c r="N47" t="s">
        <v>123</v>
      </c>
      <c r="O47" t="s">
        <v>123</v>
      </c>
      <c r="P47">
        <v>29</v>
      </c>
      <c r="Q47">
        <v>19.8</v>
      </c>
      <c r="R47">
        <v>21.8</v>
      </c>
      <c r="S47" t="s">
        <v>122</v>
      </c>
      <c r="T47" t="s">
        <v>122</v>
      </c>
      <c r="U47" t="s">
        <v>122</v>
      </c>
      <c r="V47" t="s">
        <v>122</v>
      </c>
      <c r="W47" t="s">
        <v>122</v>
      </c>
      <c r="X47" t="s">
        <v>122</v>
      </c>
      <c r="Y47" t="s">
        <v>122</v>
      </c>
      <c r="Z47">
        <v>23.9</v>
      </c>
      <c r="AA47">
        <v>11.5</v>
      </c>
      <c r="AB47">
        <v>1</v>
      </c>
      <c r="AC47" t="s">
        <v>125</v>
      </c>
      <c r="AD47" t="s">
        <v>125</v>
      </c>
      <c r="AE47" t="s">
        <v>123</v>
      </c>
      <c r="AF47" t="s">
        <v>123</v>
      </c>
      <c r="AG47" t="s">
        <v>121</v>
      </c>
      <c r="AH47" t="s">
        <v>121</v>
      </c>
      <c r="AI47">
        <v>1</v>
      </c>
      <c r="AJ47" t="s">
        <v>123</v>
      </c>
      <c r="AK47" t="s">
        <v>122</v>
      </c>
      <c r="AL47" t="s">
        <v>123</v>
      </c>
      <c r="AM47" t="s">
        <v>122</v>
      </c>
    </row>
    <row r="48" spans="1:39" x14ac:dyDescent="0.25">
      <c r="A48">
        <v>2018</v>
      </c>
      <c r="B48">
        <v>2</v>
      </c>
      <c r="C48" t="s">
        <v>7</v>
      </c>
      <c r="D48">
        <v>2111</v>
      </c>
      <c r="E48" t="s">
        <v>172</v>
      </c>
      <c r="F48" t="s">
        <v>120</v>
      </c>
      <c r="G48" t="s">
        <v>121</v>
      </c>
      <c r="H48">
        <v>51.7</v>
      </c>
      <c r="I48">
        <v>49.2</v>
      </c>
      <c r="J48">
        <v>29.1</v>
      </c>
      <c r="K48" t="s">
        <v>121</v>
      </c>
      <c r="L48" t="s">
        <v>121</v>
      </c>
      <c r="M48" t="s">
        <v>123</v>
      </c>
      <c r="N48" t="s">
        <v>123</v>
      </c>
      <c r="O48" t="s">
        <v>123</v>
      </c>
      <c r="P48">
        <v>52.7</v>
      </c>
      <c r="Q48">
        <v>32.200000000000003</v>
      </c>
      <c r="R48" t="s">
        <v>151</v>
      </c>
      <c r="S48" t="s">
        <v>122</v>
      </c>
      <c r="T48" t="s">
        <v>122</v>
      </c>
      <c r="U48" t="s">
        <v>122</v>
      </c>
      <c r="V48" t="s">
        <v>122</v>
      </c>
      <c r="W48" t="s">
        <v>122</v>
      </c>
      <c r="X48" t="s">
        <v>122</v>
      </c>
      <c r="Y48" t="s">
        <v>122</v>
      </c>
      <c r="Z48">
        <v>14</v>
      </c>
      <c r="AA48">
        <v>50.33</v>
      </c>
      <c r="AB48">
        <v>3</v>
      </c>
      <c r="AC48" t="s">
        <v>125</v>
      </c>
      <c r="AD48" t="s">
        <v>125</v>
      </c>
      <c r="AE48" t="s">
        <v>123</v>
      </c>
      <c r="AF48" t="s">
        <v>123</v>
      </c>
      <c r="AG48" t="s">
        <v>123</v>
      </c>
      <c r="AH48" t="s">
        <v>123</v>
      </c>
      <c r="AI48" t="s">
        <v>122</v>
      </c>
      <c r="AJ48" t="s">
        <v>123</v>
      </c>
      <c r="AK48" t="s">
        <v>122</v>
      </c>
      <c r="AL48" t="s">
        <v>123</v>
      </c>
      <c r="AM48" t="s">
        <v>122</v>
      </c>
    </row>
    <row r="49" spans="1:39" x14ac:dyDescent="0.25">
      <c r="A49">
        <v>2018</v>
      </c>
      <c r="B49">
        <v>2</v>
      </c>
      <c r="C49" t="s">
        <v>7</v>
      </c>
      <c r="D49">
        <v>2112</v>
      </c>
      <c r="E49" t="s">
        <v>173</v>
      </c>
      <c r="F49" t="s">
        <v>120</v>
      </c>
      <c r="G49" t="s">
        <v>121</v>
      </c>
      <c r="H49">
        <v>28.1</v>
      </c>
      <c r="I49">
        <v>27.5</v>
      </c>
      <c r="J49">
        <v>4.7</v>
      </c>
      <c r="K49" t="s">
        <v>121</v>
      </c>
      <c r="L49" t="s">
        <v>121</v>
      </c>
      <c r="M49" t="s">
        <v>123</v>
      </c>
      <c r="N49" t="s">
        <v>123</v>
      </c>
      <c r="O49" t="s">
        <v>123</v>
      </c>
      <c r="P49">
        <v>37.200000000000003</v>
      </c>
      <c r="Q49">
        <v>30.7</v>
      </c>
      <c r="R49">
        <v>49.4</v>
      </c>
      <c r="S49" t="s">
        <v>122</v>
      </c>
      <c r="T49" t="s">
        <v>122</v>
      </c>
      <c r="U49" t="s">
        <v>122</v>
      </c>
      <c r="V49" t="s">
        <v>122</v>
      </c>
      <c r="W49" t="s">
        <v>122</v>
      </c>
      <c r="X49" t="s">
        <v>122</v>
      </c>
      <c r="Y49" t="s">
        <v>122</v>
      </c>
      <c r="Z49">
        <v>11.2</v>
      </c>
      <c r="AA49">
        <v>41</v>
      </c>
      <c r="AB49">
        <v>2</v>
      </c>
      <c r="AC49" t="s">
        <v>125</v>
      </c>
      <c r="AD49" t="s">
        <v>125</v>
      </c>
      <c r="AE49" t="s">
        <v>123</v>
      </c>
      <c r="AF49" t="s">
        <v>123</v>
      </c>
      <c r="AG49" t="s">
        <v>121</v>
      </c>
      <c r="AH49" t="s">
        <v>123</v>
      </c>
      <c r="AI49" t="s">
        <v>122</v>
      </c>
      <c r="AJ49" t="s">
        <v>123</v>
      </c>
      <c r="AK49" t="s">
        <v>122</v>
      </c>
      <c r="AL49" t="s">
        <v>123</v>
      </c>
      <c r="AM49" t="s">
        <v>122</v>
      </c>
    </row>
    <row r="50" spans="1:39" x14ac:dyDescent="0.25">
      <c r="A50">
        <v>2018</v>
      </c>
      <c r="B50">
        <v>2</v>
      </c>
      <c r="C50" t="s">
        <v>7</v>
      </c>
      <c r="D50">
        <v>2113</v>
      </c>
      <c r="E50" t="s">
        <v>174</v>
      </c>
      <c r="F50" t="s">
        <v>120</v>
      </c>
      <c r="G50" t="s">
        <v>121</v>
      </c>
      <c r="H50">
        <v>44.4</v>
      </c>
      <c r="I50">
        <v>29.2</v>
      </c>
      <c r="J50">
        <v>18.600000000000001</v>
      </c>
      <c r="K50" t="s">
        <v>121</v>
      </c>
      <c r="L50" t="s">
        <v>121</v>
      </c>
      <c r="M50" t="s">
        <v>123</v>
      </c>
      <c r="N50" t="s">
        <v>123</v>
      </c>
      <c r="O50" t="s">
        <v>123</v>
      </c>
      <c r="P50">
        <v>56.3</v>
      </c>
      <c r="Q50">
        <v>47.3</v>
      </c>
      <c r="R50">
        <v>39</v>
      </c>
      <c r="S50" t="s">
        <v>122</v>
      </c>
      <c r="T50" t="s">
        <v>122</v>
      </c>
      <c r="U50" t="s">
        <v>122</v>
      </c>
      <c r="V50" t="s">
        <v>122</v>
      </c>
      <c r="W50" t="s">
        <v>122</v>
      </c>
      <c r="X50" t="s">
        <v>122</v>
      </c>
      <c r="Y50" t="s">
        <v>122</v>
      </c>
      <c r="Z50">
        <v>25.4</v>
      </c>
      <c r="AA50">
        <v>58</v>
      </c>
      <c r="AB50">
        <v>3</v>
      </c>
      <c r="AC50" t="s">
        <v>125</v>
      </c>
      <c r="AD50" t="s">
        <v>125</v>
      </c>
      <c r="AE50" t="s">
        <v>123</v>
      </c>
      <c r="AF50" t="s">
        <v>123</v>
      </c>
      <c r="AG50" t="s">
        <v>123</v>
      </c>
      <c r="AH50" t="s">
        <v>123</v>
      </c>
      <c r="AI50" t="s">
        <v>122</v>
      </c>
      <c r="AJ50" t="s">
        <v>123</v>
      </c>
      <c r="AK50" t="s">
        <v>122</v>
      </c>
      <c r="AL50" t="s">
        <v>123</v>
      </c>
      <c r="AM50" t="s">
        <v>122</v>
      </c>
    </row>
    <row r="51" spans="1:39" x14ac:dyDescent="0.25">
      <c r="A51">
        <v>2018</v>
      </c>
      <c r="B51">
        <v>2</v>
      </c>
      <c r="C51" t="s">
        <v>7</v>
      </c>
      <c r="D51">
        <v>2114</v>
      </c>
      <c r="E51" t="s">
        <v>175</v>
      </c>
      <c r="F51" t="s">
        <v>120</v>
      </c>
      <c r="G51" t="s">
        <v>121</v>
      </c>
      <c r="H51">
        <v>49.3</v>
      </c>
      <c r="I51">
        <v>38.799999999999997</v>
      </c>
      <c r="J51">
        <v>16</v>
      </c>
      <c r="K51" t="s">
        <v>121</v>
      </c>
      <c r="L51" t="s">
        <v>121</v>
      </c>
      <c r="M51" t="s">
        <v>123</v>
      </c>
      <c r="N51" t="s">
        <v>123</v>
      </c>
      <c r="O51" t="s">
        <v>123</v>
      </c>
      <c r="P51">
        <v>38.799999999999997</v>
      </c>
      <c r="Q51">
        <v>42</v>
      </c>
      <c r="R51" t="s">
        <v>151</v>
      </c>
      <c r="S51" t="s">
        <v>122</v>
      </c>
      <c r="T51" t="s">
        <v>122</v>
      </c>
      <c r="U51" t="s">
        <v>122</v>
      </c>
      <c r="V51" t="s">
        <v>122</v>
      </c>
      <c r="W51" t="s">
        <v>122</v>
      </c>
      <c r="X51" t="s">
        <v>122</v>
      </c>
      <c r="Y51" t="s">
        <v>122</v>
      </c>
      <c r="Z51">
        <v>19.600000000000001</v>
      </c>
      <c r="AA51">
        <v>42.56</v>
      </c>
      <c r="AB51">
        <v>2</v>
      </c>
      <c r="AC51" t="s">
        <v>125</v>
      </c>
      <c r="AD51" t="s">
        <v>125</v>
      </c>
      <c r="AE51" t="s">
        <v>123</v>
      </c>
      <c r="AF51" t="s">
        <v>123</v>
      </c>
      <c r="AG51" t="s">
        <v>123</v>
      </c>
      <c r="AH51" t="s">
        <v>123</v>
      </c>
      <c r="AI51" t="s">
        <v>122</v>
      </c>
      <c r="AJ51" t="s">
        <v>123</v>
      </c>
      <c r="AK51" t="s">
        <v>122</v>
      </c>
      <c r="AL51" t="s">
        <v>123</v>
      </c>
      <c r="AM51" t="s">
        <v>122</v>
      </c>
    </row>
    <row r="52" spans="1:39" x14ac:dyDescent="0.25">
      <c r="A52">
        <v>2018</v>
      </c>
      <c r="B52">
        <v>2</v>
      </c>
      <c r="C52" t="s">
        <v>7</v>
      </c>
      <c r="D52">
        <v>2115</v>
      </c>
      <c r="E52" t="s">
        <v>176</v>
      </c>
      <c r="F52" t="s">
        <v>127</v>
      </c>
      <c r="G52" t="s">
        <v>121</v>
      </c>
      <c r="H52">
        <v>21.3</v>
      </c>
      <c r="I52">
        <v>22.9</v>
      </c>
      <c r="J52">
        <v>8</v>
      </c>
      <c r="K52" t="s">
        <v>121</v>
      </c>
      <c r="L52" t="s">
        <v>121</v>
      </c>
      <c r="M52" t="s">
        <v>123</v>
      </c>
      <c r="N52" t="s">
        <v>123</v>
      </c>
      <c r="O52" t="s">
        <v>123</v>
      </c>
      <c r="P52">
        <v>23.3</v>
      </c>
      <c r="Q52">
        <v>26.6</v>
      </c>
      <c r="R52">
        <v>45</v>
      </c>
      <c r="S52" t="s">
        <v>122</v>
      </c>
      <c r="T52" t="s">
        <v>122</v>
      </c>
      <c r="U52" t="s">
        <v>122</v>
      </c>
      <c r="V52" t="s">
        <v>122</v>
      </c>
      <c r="W52" t="s">
        <v>122</v>
      </c>
      <c r="X52" t="s">
        <v>122</v>
      </c>
      <c r="Y52" t="s">
        <v>122</v>
      </c>
      <c r="Z52">
        <v>30</v>
      </c>
      <c r="AA52">
        <v>22</v>
      </c>
      <c r="AB52">
        <v>1</v>
      </c>
      <c r="AC52" t="s">
        <v>125</v>
      </c>
      <c r="AD52" t="s">
        <v>125</v>
      </c>
      <c r="AE52" t="s">
        <v>123</v>
      </c>
      <c r="AF52" t="s">
        <v>121</v>
      </c>
      <c r="AG52" t="s">
        <v>123</v>
      </c>
      <c r="AH52" t="s">
        <v>121</v>
      </c>
      <c r="AI52">
        <v>2</v>
      </c>
      <c r="AJ52" t="s">
        <v>123</v>
      </c>
      <c r="AK52" t="s">
        <v>122</v>
      </c>
      <c r="AL52" t="s">
        <v>123</v>
      </c>
      <c r="AM52" t="s">
        <v>122</v>
      </c>
    </row>
    <row r="53" spans="1:39" x14ac:dyDescent="0.25">
      <c r="A53">
        <v>2018</v>
      </c>
      <c r="B53">
        <v>2</v>
      </c>
      <c r="C53" t="s">
        <v>7</v>
      </c>
      <c r="D53">
        <v>2116</v>
      </c>
      <c r="E53" t="s">
        <v>177</v>
      </c>
      <c r="F53" t="s">
        <v>149</v>
      </c>
      <c r="G53" t="s">
        <v>121</v>
      </c>
      <c r="H53">
        <v>50.1</v>
      </c>
      <c r="I53">
        <v>29.7</v>
      </c>
      <c r="J53">
        <v>27.3</v>
      </c>
      <c r="K53" t="s">
        <v>121</v>
      </c>
      <c r="L53" t="s">
        <v>121</v>
      </c>
      <c r="M53" t="s">
        <v>123</v>
      </c>
      <c r="N53" t="s">
        <v>123</v>
      </c>
      <c r="O53" t="s">
        <v>123</v>
      </c>
      <c r="P53">
        <v>46.8</v>
      </c>
      <c r="Q53">
        <v>13</v>
      </c>
      <c r="R53">
        <v>58.7</v>
      </c>
      <c r="S53" t="s">
        <v>122</v>
      </c>
      <c r="T53" t="s">
        <v>122</v>
      </c>
      <c r="U53" t="s">
        <v>122</v>
      </c>
      <c r="V53" t="s">
        <v>122</v>
      </c>
      <c r="W53" t="s">
        <v>122</v>
      </c>
      <c r="X53" t="s">
        <v>122</v>
      </c>
      <c r="Y53" t="s">
        <v>122</v>
      </c>
      <c r="Z53">
        <v>22</v>
      </c>
      <c r="AA53">
        <v>34.5</v>
      </c>
      <c r="AB53">
        <v>2</v>
      </c>
      <c r="AC53" t="s">
        <v>125</v>
      </c>
      <c r="AD53" t="s">
        <v>125</v>
      </c>
      <c r="AE53" t="s">
        <v>121</v>
      </c>
      <c r="AF53" t="s">
        <v>123</v>
      </c>
      <c r="AG53" t="s">
        <v>123</v>
      </c>
      <c r="AH53" t="s">
        <v>123</v>
      </c>
      <c r="AI53" t="s">
        <v>122</v>
      </c>
      <c r="AJ53" t="s">
        <v>121</v>
      </c>
      <c r="AK53">
        <v>1</v>
      </c>
      <c r="AL53" t="s">
        <v>123</v>
      </c>
      <c r="AM53" t="s">
        <v>122</v>
      </c>
    </row>
    <row r="54" spans="1:39" x14ac:dyDescent="0.25">
      <c r="A54">
        <v>2018</v>
      </c>
      <c r="B54">
        <v>2</v>
      </c>
      <c r="C54" t="s">
        <v>7</v>
      </c>
      <c r="D54">
        <v>2117</v>
      </c>
      <c r="E54" t="s">
        <v>178</v>
      </c>
      <c r="F54" t="s">
        <v>127</v>
      </c>
      <c r="G54" t="s">
        <v>121</v>
      </c>
      <c r="H54">
        <v>28.5</v>
      </c>
      <c r="I54">
        <v>23.1</v>
      </c>
      <c r="J54">
        <v>9</v>
      </c>
      <c r="K54" t="s">
        <v>121</v>
      </c>
      <c r="L54" t="s">
        <v>121</v>
      </c>
      <c r="M54" t="s">
        <v>123</v>
      </c>
      <c r="N54" t="s">
        <v>123</v>
      </c>
      <c r="O54" t="s">
        <v>123</v>
      </c>
      <c r="P54">
        <v>39</v>
      </c>
      <c r="Q54">
        <v>28.8</v>
      </c>
      <c r="R54">
        <v>52.8</v>
      </c>
      <c r="S54" t="s">
        <v>122</v>
      </c>
      <c r="T54" t="s">
        <v>122</v>
      </c>
      <c r="U54" t="s">
        <v>122</v>
      </c>
      <c r="V54" t="s">
        <v>122</v>
      </c>
      <c r="W54" t="s">
        <v>122</v>
      </c>
      <c r="X54" t="s">
        <v>122</v>
      </c>
      <c r="Y54" t="s">
        <v>122</v>
      </c>
      <c r="Z54">
        <v>20.7</v>
      </c>
      <c r="AA54">
        <v>35.5</v>
      </c>
      <c r="AB54">
        <v>2</v>
      </c>
      <c r="AC54" t="s">
        <v>125</v>
      </c>
      <c r="AD54" t="s">
        <v>125</v>
      </c>
      <c r="AE54" t="s">
        <v>123</v>
      </c>
      <c r="AF54" t="s">
        <v>121</v>
      </c>
      <c r="AG54" t="s">
        <v>123</v>
      </c>
      <c r="AH54" t="s">
        <v>123</v>
      </c>
      <c r="AI54" t="s">
        <v>122</v>
      </c>
      <c r="AJ54" t="s">
        <v>123</v>
      </c>
      <c r="AK54" t="s">
        <v>122</v>
      </c>
      <c r="AL54" t="s">
        <v>123</v>
      </c>
      <c r="AM54" t="s">
        <v>122</v>
      </c>
    </row>
    <row r="55" spans="1:39" x14ac:dyDescent="0.25">
      <c r="A55">
        <v>2018</v>
      </c>
      <c r="B55">
        <v>2</v>
      </c>
      <c r="C55" t="s">
        <v>7</v>
      </c>
      <c r="D55">
        <v>2118</v>
      </c>
      <c r="E55" t="s">
        <v>179</v>
      </c>
      <c r="F55" t="s">
        <v>120</v>
      </c>
      <c r="G55" t="s">
        <v>121</v>
      </c>
      <c r="H55">
        <v>54.7</v>
      </c>
      <c r="I55">
        <v>43.6</v>
      </c>
      <c r="J55">
        <v>29.3</v>
      </c>
      <c r="K55" t="s">
        <v>121</v>
      </c>
      <c r="L55" t="s">
        <v>121</v>
      </c>
      <c r="M55" t="s">
        <v>123</v>
      </c>
      <c r="N55" t="s">
        <v>123</v>
      </c>
      <c r="O55" t="s">
        <v>123</v>
      </c>
      <c r="P55">
        <v>56</v>
      </c>
      <c r="Q55">
        <v>46.4</v>
      </c>
      <c r="R55">
        <v>60.4</v>
      </c>
      <c r="S55" t="s">
        <v>122</v>
      </c>
      <c r="T55" t="s">
        <v>122</v>
      </c>
      <c r="U55" t="s">
        <v>122</v>
      </c>
      <c r="V55" t="s">
        <v>122</v>
      </c>
      <c r="W55" t="s">
        <v>122</v>
      </c>
      <c r="X55" t="s">
        <v>122</v>
      </c>
      <c r="Y55" t="s">
        <v>122</v>
      </c>
      <c r="Z55">
        <v>20</v>
      </c>
      <c r="AA55">
        <v>65.5</v>
      </c>
      <c r="AB55">
        <v>3</v>
      </c>
      <c r="AC55" t="s">
        <v>125</v>
      </c>
      <c r="AD55" t="s">
        <v>125</v>
      </c>
      <c r="AE55" t="s">
        <v>123</v>
      </c>
      <c r="AF55" t="s">
        <v>123</v>
      </c>
      <c r="AG55" t="s">
        <v>123</v>
      </c>
      <c r="AH55" t="s">
        <v>123</v>
      </c>
      <c r="AI55" t="s">
        <v>122</v>
      </c>
      <c r="AJ55" t="s">
        <v>123</v>
      </c>
      <c r="AK55" t="s">
        <v>122</v>
      </c>
      <c r="AL55" t="s">
        <v>123</v>
      </c>
      <c r="AM55" t="s">
        <v>122</v>
      </c>
    </row>
    <row r="56" spans="1:39" x14ac:dyDescent="0.25">
      <c r="A56">
        <v>2018</v>
      </c>
      <c r="B56">
        <v>2</v>
      </c>
      <c r="C56" t="s">
        <v>7</v>
      </c>
      <c r="D56">
        <v>2119</v>
      </c>
      <c r="E56" t="s">
        <v>180</v>
      </c>
      <c r="F56" t="s">
        <v>120</v>
      </c>
      <c r="G56" t="s">
        <v>121</v>
      </c>
      <c r="H56">
        <v>44.6</v>
      </c>
      <c r="I56">
        <v>40.5</v>
      </c>
      <c r="J56">
        <v>24.6</v>
      </c>
      <c r="K56" t="s">
        <v>121</v>
      </c>
      <c r="L56" t="s">
        <v>121</v>
      </c>
      <c r="M56" t="s">
        <v>123</v>
      </c>
      <c r="N56" t="s">
        <v>123</v>
      </c>
      <c r="O56" t="s">
        <v>123</v>
      </c>
      <c r="P56">
        <v>54.5</v>
      </c>
      <c r="Q56">
        <v>41.9</v>
      </c>
      <c r="R56">
        <v>62.2</v>
      </c>
      <c r="S56" t="s">
        <v>122</v>
      </c>
      <c r="T56" t="s">
        <v>122</v>
      </c>
      <c r="U56" t="s">
        <v>122</v>
      </c>
      <c r="V56" t="s">
        <v>122</v>
      </c>
      <c r="W56" t="s">
        <v>122</v>
      </c>
      <c r="X56" t="s">
        <v>122</v>
      </c>
      <c r="Y56" t="s">
        <v>122</v>
      </c>
      <c r="Z56">
        <v>22.8</v>
      </c>
      <c r="AA56">
        <v>58.5</v>
      </c>
      <c r="AB56">
        <v>3</v>
      </c>
      <c r="AC56" t="s">
        <v>125</v>
      </c>
      <c r="AD56" t="s">
        <v>125</v>
      </c>
      <c r="AE56" t="s">
        <v>123</v>
      </c>
      <c r="AF56" t="s">
        <v>123</v>
      </c>
      <c r="AG56" t="s">
        <v>123</v>
      </c>
      <c r="AH56" t="s">
        <v>123</v>
      </c>
      <c r="AI56" t="s">
        <v>122</v>
      </c>
      <c r="AJ56" t="s">
        <v>123</v>
      </c>
      <c r="AK56" t="s">
        <v>122</v>
      </c>
      <c r="AL56" t="s">
        <v>123</v>
      </c>
      <c r="AM56" t="s">
        <v>122</v>
      </c>
    </row>
    <row r="57" spans="1:39" x14ac:dyDescent="0.25">
      <c r="A57">
        <v>2018</v>
      </c>
      <c r="B57">
        <v>2</v>
      </c>
      <c r="C57" t="s">
        <v>7</v>
      </c>
      <c r="D57">
        <v>2246</v>
      </c>
      <c r="E57" t="s">
        <v>12</v>
      </c>
      <c r="F57" t="s">
        <v>120</v>
      </c>
      <c r="G57" t="s">
        <v>121</v>
      </c>
      <c r="H57">
        <v>80.2</v>
      </c>
      <c r="I57">
        <v>64.8</v>
      </c>
      <c r="J57">
        <v>45.7</v>
      </c>
      <c r="K57" t="s">
        <v>121</v>
      </c>
      <c r="L57" t="s">
        <v>121</v>
      </c>
      <c r="M57" t="s">
        <v>123</v>
      </c>
      <c r="N57" t="s">
        <v>123</v>
      </c>
      <c r="O57" t="s">
        <v>123</v>
      </c>
      <c r="P57">
        <v>80.8</v>
      </c>
      <c r="Q57">
        <v>51.5</v>
      </c>
      <c r="R57">
        <v>69.900000000000006</v>
      </c>
      <c r="S57" t="s">
        <v>122</v>
      </c>
      <c r="T57" t="s">
        <v>122</v>
      </c>
      <c r="U57" t="s">
        <v>122</v>
      </c>
      <c r="V57" t="s">
        <v>122</v>
      </c>
      <c r="W57" t="s">
        <v>122</v>
      </c>
      <c r="X57" t="s">
        <v>122</v>
      </c>
      <c r="Y57" t="s">
        <v>122</v>
      </c>
      <c r="Z57">
        <v>4.0999999999999996</v>
      </c>
      <c r="AA57">
        <v>87.5</v>
      </c>
      <c r="AB57">
        <v>5</v>
      </c>
      <c r="AC57" t="s">
        <v>125</v>
      </c>
      <c r="AD57" t="s">
        <v>125</v>
      </c>
      <c r="AE57" t="s">
        <v>123</v>
      </c>
      <c r="AF57" t="s">
        <v>123</v>
      </c>
      <c r="AG57" t="s">
        <v>123</v>
      </c>
      <c r="AH57" t="s">
        <v>123</v>
      </c>
      <c r="AI57" t="s">
        <v>122</v>
      </c>
      <c r="AJ57" t="s">
        <v>123</v>
      </c>
      <c r="AK57" t="s">
        <v>122</v>
      </c>
      <c r="AL57" t="s">
        <v>123</v>
      </c>
      <c r="AM57" t="s">
        <v>122</v>
      </c>
    </row>
    <row r="58" spans="1:39" x14ac:dyDescent="0.25">
      <c r="A58">
        <v>2018</v>
      </c>
      <c r="B58">
        <v>2</v>
      </c>
      <c r="C58" t="s">
        <v>7</v>
      </c>
      <c r="D58">
        <v>2121</v>
      </c>
      <c r="E58" t="s">
        <v>181</v>
      </c>
      <c r="F58" t="s">
        <v>120</v>
      </c>
      <c r="G58" t="s">
        <v>121</v>
      </c>
      <c r="H58">
        <v>32.5</v>
      </c>
      <c r="I58">
        <v>32</v>
      </c>
      <c r="J58">
        <v>7.4</v>
      </c>
      <c r="K58" t="s">
        <v>121</v>
      </c>
      <c r="L58" t="s">
        <v>121</v>
      </c>
      <c r="M58" t="s">
        <v>123</v>
      </c>
      <c r="N58" t="s">
        <v>123</v>
      </c>
      <c r="O58" t="s">
        <v>123</v>
      </c>
      <c r="P58">
        <v>32.1</v>
      </c>
      <c r="Q58">
        <v>28.5</v>
      </c>
      <c r="R58">
        <v>36.700000000000003</v>
      </c>
      <c r="S58" t="s">
        <v>122</v>
      </c>
      <c r="T58" t="s">
        <v>122</v>
      </c>
      <c r="U58" t="s">
        <v>122</v>
      </c>
      <c r="V58" t="s">
        <v>122</v>
      </c>
      <c r="W58" t="s">
        <v>122</v>
      </c>
      <c r="X58" t="s">
        <v>122</v>
      </c>
      <c r="Y58" t="s">
        <v>122</v>
      </c>
      <c r="Z58">
        <v>19.8</v>
      </c>
      <c r="AA58">
        <v>21</v>
      </c>
      <c r="AB58">
        <v>1</v>
      </c>
      <c r="AC58" t="s">
        <v>125</v>
      </c>
      <c r="AD58" t="s">
        <v>125</v>
      </c>
      <c r="AE58" t="s">
        <v>123</v>
      </c>
      <c r="AF58" t="s">
        <v>123</v>
      </c>
      <c r="AG58" t="s">
        <v>123</v>
      </c>
      <c r="AH58" t="s">
        <v>121</v>
      </c>
      <c r="AI58">
        <v>1</v>
      </c>
      <c r="AJ58" t="s">
        <v>123</v>
      </c>
      <c r="AK58" t="s">
        <v>122</v>
      </c>
      <c r="AL58" t="s">
        <v>123</v>
      </c>
      <c r="AM58" t="s">
        <v>122</v>
      </c>
    </row>
    <row r="59" spans="1:39" x14ac:dyDescent="0.25">
      <c r="A59">
        <v>2018</v>
      </c>
      <c r="B59">
        <v>2</v>
      </c>
      <c r="C59" t="s">
        <v>7</v>
      </c>
      <c r="D59">
        <v>2122</v>
      </c>
      <c r="E59" t="s">
        <v>182</v>
      </c>
      <c r="F59" t="s">
        <v>120</v>
      </c>
      <c r="G59" t="s">
        <v>121</v>
      </c>
      <c r="H59">
        <v>51.1</v>
      </c>
      <c r="I59">
        <v>42.9</v>
      </c>
      <c r="J59">
        <v>16.100000000000001</v>
      </c>
      <c r="K59" t="s">
        <v>121</v>
      </c>
      <c r="L59" t="s">
        <v>121</v>
      </c>
      <c r="M59" t="s">
        <v>123</v>
      </c>
      <c r="N59" t="s">
        <v>123</v>
      </c>
      <c r="O59" t="s">
        <v>123</v>
      </c>
      <c r="P59">
        <v>50.2</v>
      </c>
      <c r="Q59">
        <v>35.9</v>
      </c>
      <c r="R59">
        <v>42</v>
      </c>
      <c r="S59" t="s">
        <v>122</v>
      </c>
      <c r="T59" t="s">
        <v>122</v>
      </c>
      <c r="U59" t="s">
        <v>122</v>
      </c>
      <c r="V59" t="s">
        <v>122</v>
      </c>
      <c r="W59" t="s">
        <v>122</v>
      </c>
      <c r="X59" t="s">
        <v>122</v>
      </c>
      <c r="Y59" t="s">
        <v>122</v>
      </c>
      <c r="Z59">
        <v>17.600000000000001</v>
      </c>
      <c r="AA59">
        <v>48.5</v>
      </c>
      <c r="AB59">
        <v>2</v>
      </c>
      <c r="AC59" t="s">
        <v>125</v>
      </c>
      <c r="AD59" t="s">
        <v>125</v>
      </c>
      <c r="AE59" t="s">
        <v>123</v>
      </c>
      <c r="AF59" t="s">
        <v>123</v>
      </c>
      <c r="AG59" t="s">
        <v>123</v>
      </c>
      <c r="AH59" t="s">
        <v>123</v>
      </c>
      <c r="AI59" t="s">
        <v>122</v>
      </c>
      <c r="AJ59" t="s">
        <v>123</v>
      </c>
      <c r="AK59" t="s">
        <v>122</v>
      </c>
      <c r="AL59" t="s">
        <v>123</v>
      </c>
      <c r="AM59" t="s">
        <v>122</v>
      </c>
    </row>
    <row r="60" spans="1:39" x14ac:dyDescent="0.25">
      <c r="A60">
        <v>2018</v>
      </c>
      <c r="B60">
        <v>2</v>
      </c>
      <c r="C60" t="s">
        <v>7</v>
      </c>
      <c r="D60">
        <v>2123</v>
      </c>
      <c r="E60" t="s">
        <v>183</v>
      </c>
      <c r="F60" t="s">
        <v>120</v>
      </c>
      <c r="G60" t="s">
        <v>121</v>
      </c>
      <c r="H60">
        <v>48</v>
      </c>
      <c r="I60">
        <v>37.700000000000003</v>
      </c>
      <c r="J60">
        <v>16.8</v>
      </c>
      <c r="K60" t="s">
        <v>121</v>
      </c>
      <c r="L60" t="s">
        <v>121</v>
      </c>
      <c r="M60" t="s">
        <v>123</v>
      </c>
      <c r="N60" t="s">
        <v>123</v>
      </c>
      <c r="O60" t="s">
        <v>123</v>
      </c>
      <c r="P60">
        <v>42.2</v>
      </c>
      <c r="Q60">
        <v>16.2</v>
      </c>
      <c r="R60">
        <v>59.3</v>
      </c>
      <c r="S60" t="s">
        <v>122</v>
      </c>
      <c r="T60" t="s">
        <v>122</v>
      </c>
      <c r="U60" t="s">
        <v>122</v>
      </c>
      <c r="V60" t="s">
        <v>122</v>
      </c>
      <c r="W60" t="s">
        <v>122</v>
      </c>
      <c r="X60" t="s">
        <v>122</v>
      </c>
      <c r="Y60" t="s">
        <v>122</v>
      </c>
      <c r="Z60">
        <v>19.2</v>
      </c>
      <c r="AA60">
        <v>35</v>
      </c>
      <c r="AB60">
        <v>2</v>
      </c>
      <c r="AC60" t="s">
        <v>125</v>
      </c>
      <c r="AD60" t="s">
        <v>125</v>
      </c>
      <c r="AE60" t="s">
        <v>123</v>
      </c>
      <c r="AF60" t="s">
        <v>123</v>
      </c>
      <c r="AG60" t="s">
        <v>121</v>
      </c>
      <c r="AH60" t="s">
        <v>123</v>
      </c>
      <c r="AI60" t="s">
        <v>122</v>
      </c>
      <c r="AJ60" t="s">
        <v>121</v>
      </c>
      <c r="AK60">
        <v>1</v>
      </c>
      <c r="AL60" t="s">
        <v>123</v>
      </c>
      <c r="AM60" t="s">
        <v>122</v>
      </c>
    </row>
    <row r="61" spans="1:39" x14ac:dyDescent="0.25">
      <c r="A61">
        <v>2018</v>
      </c>
      <c r="B61">
        <v>2</v>
      </c>
      <c r="C61" t="s">
        <v>7</v>
      </c>
      <c r="D61">
        <v>2124</v>
      </c>
      <c r="E61" t="s">
        <v>184</v>
      </c>
      <c r="F61" t="s">
        <v>120</v>
      </c>
      <c r="G61" t="s">
        <v>121</v>
      </c>
      <c r="H61">
        <v>50.3</v>
      </c>
      <c r="I61">
        <v>39.200000000000003</v>
      </c>
      <c r="J61">
        <v>20.5</v>
      </c>
      <c r="K61" t="s">
        <v>121</v>
      </c>
      <c r="L61" t="s">
        <v>121</v>
      </c>
      <c r="M61" t="s">
        <v>123</v>
      </c>
      <c r="N61" t="s">
        <v>123</v>
      </c>
      <c r="O61" t="s">
        <v>123</v>
      </c>
      <c r="P61">
        <v>59.3</v>
      </c>
      <c r="Q61">
        <v>39.299999999999997</v>
      </c>
      <c r="R61">
        <v>36.799999999999997</v>
      </c>
      <c r="S61" t="s">
        <v>122</v>
      </c>
      <c r="T61" t="s">
        <v>122</v>
      </c>
      <c r="U61" t="s">
        <v>122</v>
      </c>
      <c r="V61" t="s">
        <v>122</v>
      </c>
      <c r="W61" t="s">
        <v>122</v>
      </c>
      <c r="X61" t="s">
        <v>122</v>
      </c>
      <c r="Y61" t="s">
        <v>122</v>
      </c>
      <c r="Z61">
        <v>15.2</v>
      </c>
      <c r="AA61">
        <v>61</v>
      </c>
      <c r="AB61">
        <v>3</v>
      </c>
      <c r="AC61" t="s">
        <v>125</v>
      </c>
      <c r="AD61" t="s">
        <v>125</v>
      </c>
      <c r="AE61" t="s">
        <v>123</v>
      </c>
      <c r="AF61" t="s">
        <v>123</v>
      </c>
      <c r="AG61" t="s">
        <v>123</v>
      </c>
      <c r="AH61" t="s">
        <v>123</v>
      </c>
      <c r="AI61" t="s">
        <v>122</v>
      </c>
      <c r="AJ61" t="s">
        <v>123</v>
      </c>
      <c r="AK61" t="s">
        <v>122</v>
      </c>
      <c r="AL61" t="s">
        <v>123</v>
      </c>
      <c r="AM61" t="s">
        <v>122</v>
      </c>
    </row>
    <row r="62" spans="1:39" x14ac:dyDescent="0.25">
      <c r="A62">
        <v>2018</v>
      </c>
      <c r="B62">
        <v>2</v>
      </c>
      <c r="C62" t="s">
        <v>7</v>
      </c>
      <c r="D62">
        <v>2125</v>
      </c>
      <c r="E62" t="s">
        <v>185</v>
      </c>
      <c r="F62" t="s">
        <v>120</v>
      </c>
      <c r="G62" t="s">
        <v>121</v>
      </c>
      <c r="H62">
        <v>26.3</v>
      </c>
      <c r="I62">
        <v>23.8</v>
      </c>
      <c r="J62">
        <v>5.9</v>
      </c>
      <c r="K62" t="s">
        <v>121</v>
      </c>
      <c r="L62" t="s">
        <v>121</v>
      </c>
      <c r="M62" t="s">
        <v>123</v>
      </c>
      <c r="N62" t="s">
        <v>123</v>
      </c>
      <c r="O62" t="s">
        <v>123</v>
      </c>
      <c r="P62">
        <v>35.5</v>
      </c>
      <c r="Q62">
        <v>19.100000000000001</v>
      </c>
      <c r="R62">
        <v>39.6</v>
      </c>
      <c r="S62" t="s">
        <v>122</v>
      </c>
      <c r="T62" t="s">
        <v>122</v>
      </c>
      <c r="U62" t="s">
        <v>122</v>
      </c>
      <c r="V62" t="s">
        <v>122</v>
      </c>
      <c r="W62" t="s">
        <v>122</v>
      </c>
      <c r="X62" t="s">
        <v>122</v>
      </c>
      <c r="Y62" t="s">
        <v>122</v>
      </c>
      <c r="Z62">
        <v>28.9</v>
      </c>
      <c r="AA62">
        <v>20.5</v>
      </c>
      <c r="AB62">
        <v>1</v>
      </c>
      <c r="AC62" t="s">
        <v>125</v>
      </c>
      <c r="AD62" t="s">
        <v>125</v>
      </c>
      <c r="AE62" t="s">
        <v>123</v>
      </c>
      <c r="AF62" t="s">
        <v>123</v>
      </c>
      <c r="AG62" t="s">
        <v>121</v>
      </c>
      <c r="AH62" t="s">
        <v>121</v>
      </c>
      <c r="AI62">
        <v>2</v>
      </c>
      <c r="AJ62" t="s">
        <v>123</v>
      </c>
      <c r="AK62" t="s">
        <v>122</v>
      </c>
      <c r="AL62" t="s">
        <v>123</v>
      </c>
      <c r="AM62" t="s">
        <v>122</v>
      </c>
    </row>
    <row r="63" spans="1:39" x14ac:dyDescent="0.25">
      <c r="A63">
        <v>2018</v>
      </c>
      <c r="B63">
        <v>2</v>
      </c>
      <c r="C63" t="s">
        <v>7</v>
      </c>
      <c r="D63">
        <v>2126</v>
      </c>
      <c r="E63" t="s">
        <v>186</v>
      </c>
      <c r="F63" t="s">
        <v>120</v>
      </c>
      <c r="G63" t="s">
        <v>123</v>
      </c>
      <c r="H63">
        <v>65.900000000000006</v>
      </c>
      <c r="I63">
        <v>55.7</v>
      </c>
      <c r="J63">
        <v>34.700000000000003</v>
      </c>
      <c r="K63" t="s">
        <v>121</v>
      </c>
      <c r="L63" t="s">
        <v>121</v>
      </c>
      <c r="M63" t="s">
        <v>123</v>
      </c>
      <c r="N63" t="s">
        <v>121</v>
      </c>
      <c r="O63" t="s">
        <v>123</v>
      </c>
      <c r="P63">
        <v>54.4</v>
      </c>
      <c r="Q63">
        <v>36.6</v>
      </c>
      <c r="R63">
        <v>55.1</v>
      </c>
      <c r="S63" t="s">
        <v>122</v>
      </c>
      <c r="T63" t="s">
        <v>122</v>
      </c>
      <c r="U63" t="s">
        <v>122</v>
      </c>
      <c r="V63" t="s">
        <v>122</v>
      </c>
      <c r="W63" t="s">
        <v>122</v>
      </c>
      <c r="X63" t="s">
        <v>122</v>
      </c>
      <c r="Y63" t="s">
        <v>122</v>
      </c>
      <c r="Z63">
        <v>12</v>
      </c>
      <c r="AA63">
        <v>55</v>
      </c>
      <c r="AB63">
        <v>3</v>
      </c>
      <c r="AC63" t="s">
        <v>125</v>
      </c>
      <c r="AD63" t="s">
        <v>125</v>
      </c>
      <c r="AE63" t="s">
        <v>123</v>
      </c>
      <c r="AF63" t="s">
        <v>123</v>
      </c>
      <c r="AG63" t="s">
        <v>123</v>
      </c>
      <c r="AH63" t="s">
        <v>123</v>
      </c>
      <c r="AI63" t="s">
        <v>122</v>
      </c>
      <c r="AJ63" t="s">
        <v>123</v>
      </c>
      <c r="AK63" t="s">
        <v>122</v>
      </c>
      <c r="AL63" t="s">
        <v>123</v>
      </c>
      <c r="AM63" t="s">
        <v>122</v>
      </c>
    </row>
    <row r="64" spans="1:39" x14ac:dyDescent="0.25">
      <c r="A64">
        <v>2018</v>
      </c>
      <c r="B64">
        <v>2</v>
      </c>
      <c r="C64" t="s">
        <v>7</v>
      </c>
      <c r="D64">
        <v>2127</v>
      </c>
      <c r="E64" t="s">
        <v>187</v>
      </c>
      <c r="F64" t="s">
        <v>120</v>
      </c>
      <c r="G64" t="s">
        <v>121</v>
      </c>
      <c r="H64">
        <v>49.2</v>
      </c>
      <c r="I64">
        <v>37.200000000000003</v>
      </c>
      <c r="J64">
        <v>28.6</v>
      </c>
      <c r="K64" t="s">
        <v>121</v>
      </c>
      <c r="L64" t="s">
        <v>121</v>
      </c>
      <c r="M64" t="s">
        <v>123</v>
      </c>
      <c r="N64" t="s">
        <v>123</v>
      </c>
      <c r="O64" t="s">
        <v>123</v>
      </c>
      <c r="P64">
        <v>44.5</v>
      </c>
      <c r="Q64">
        <v>30.8</v>
      </c>
      <c r="R64">
        <v>49.2</v>
      </c>
      <c r="S64" t="s">
        <v>122</v>
      </c>
      <c r="T64" t="s">
        <v>122</v>
      </c>
      <c r="U64" t="s">
        <v>122</v>
      </c>
      <c r="V64" t="s">
        <v>122</v>
      </c>
      <c r="W64" t="s">
        <v>122</v>
      </c>
      <c r="X64" t="s">
        <v>122</v>
      </c>
      <c r="Y64" t="s">
        <v>122</v>
      </c>
      <c r="Z64">
        <v>13.3</v>
      </c>
      <c r="AA64">
        <v>41.5</v>
      </c>
      <c r="AB64">
        <v>2</v>
      </c>
      <c r="AC64" t="s">
        <v>125</v>
      </c>
      <c r="AD64" t="s">
        <v>125</v>
      </c>
      <c r="AE64" t="s">
        <v>123</v>
      </c>
      <c r="AF64" t="s">
        <v>123</v>
      </c>
      <c r="AG64" t="s">
        <v>123</v>
      </c>
      <c r="AH64" t="s">
        <v>123</v>
      </c>
      <c r="AI64" t="s">
        <v>122</v>
      </c>
      <c r="AJ64" t="s">
        <v>123</v>
      </c>
      <c r="AK64" t="s">
        <v>122</v>
      </c>
      <c r="AL64" t="s">
        <v>123</v>
      </c>
      <c r="AM64" t="s">
        <v>122</v>
      </c>
    </row>
    <row r="65" spans="1:39" x14ac:dyDescent="0.25">
      <c r="A65">
        <v>2018</v>
      </c>
      <c r="B65">
        <v>2</v>
      </c>
      <c r="C65" t="s">
        <v>7</v>
      </c>
      <c r="D65">
        <v>2128</v>
      </c>
      <c r="E65" t="s">
        <v>188</v>
      </c>
      <c r="F65" t="s">
        <v>120</v>
      </c>
      <c r="G65" t="s">
        <v>121</v>
      </c>
      <c r="H65">
        <v>26.8</v>
      </c>
      <c r="I65">
        <v>26.2</v>
      </c>
      <c r="J65">
        <v>2.7</v>
      </c>
      <c r="K65" t="s">
        <v>121</v>
      </c>
      <c r="L65" t="s">
        <v>121</v>
      </c>
      <c r="M65" t="s">
        <v>123</v>
      </c>
      <c r="N65" t="s">
        <v>123</v>
      </c>
      <c r="O65" t="s">
        <v>123</v>
      </c>
      <c r="P65">
        <v>32.5</v>
      </c>
      <c r="Q65">
        <v>22.3</v>
      </c>
      <c r="R65">
        <v>42.7</v>
      </c>
      <c r="S65" t="s">
        <v>122</v>
      </c>
      <c r="T65" t="s">
        <v>122</v>
      </c>
      <c r="U65" t="s">
        <v>122</v>
      </c>
      <c r="V65" t="s">
        <v>122</v>
      </c>
      <c r="W65" t="s">
        <v>122</v>
      </c>
      <c r="X65" t="s">
        <v>122</v>
      </c>
      <c r="Y65" t="s">
        <v>122</v>
      </c>
      <c r="Z65">
        <v>19.3</v>
      </c>
      <c r="AA65">
        <v>22.5</v>
      </c>
      <c r="AB65">
        <v>1</v>
      </c>
      <c r="AC65" t="s">
        <v>125</v>
      </c>
      <c r="AD65" t="s">
        <v>125</v>
      </c>
      <c r="AE65" t="s">
        <v>123</v>
      </c>
      <c r="AF65" t="s">
        <v>123</v>
      </c>
      <c r="AG65" t="s">
        <v>121</v>
      </c>
      <c r="AH65" t="s">
        <v>121</v>
      </c>
      <c r="AI65">
        <v>2</v>
      </c>
      <c r="AJ65" t="s">
        <v>123</v>
      </c>
      <c r="AK65" t="s">
        <v>122</v>
      </c>
      <c r="AL65" t="s">
        <v>123</v>
      </c>
      <c r="AM65" t="s">
        <v>122</v>
      </c>
    </row>
    <row r="66" spans="1:39" x14ac:dyDescent="0.25">
      <c r="A66">
        <v>2018</v>
      </c>
      <c r="B66">
        <v>2</v>
      </c>
      <c r="C66" t="s">
        <v>7</v>
      </c>
      <c r="D66">
        <v>2129</v>
      </c>
      <c r="E66" t="s">
        <v>189</v>
      </c>
      <c r="F66" t="s">
        <v>120</v>
      </c>
      <c r="G66" t="s">
        <v>121</v>
      </c>
      <c r="H66">
        <v>26.3</v>
      </c>
      <c r="I66">
        <v>22.8</v>
      </c>
      <c r="J66">
        <v>6.5</v>
      </c>
      <c r="K66" t="s">
        <v>121</v>
      </c>
      <c r="L66" t="s">
        <v>121</v>
      </c>
      <c r="M66" t="s">
        <v>123</v>
      </c>
      <c r="N66" t="s">
        <v>121</v>
      </c>
      <c r="O66" t="s">
        <v>123</v>
      </c>
      <c r="P66">
        <v>32.200000000000003</v>
      </c>
      <c r="Q66">
        <v>26.1</v>
      </c>
      <c r="R66">
        <v>35</v>
      </c>
      <c r="S66" t="s">
        <v>122</v>
      </c>
      <c r="T66" t="s">
        <v>122</v>
      </c>
      <c r="U66" t="s">
        <v>122</v>
      </c>
      <c r="V66" t="s">
        <v>122</v>
      </c>
      <c r="W66" t="s">
        <v>122</v>
      </c>
      <c r="X66" t="s">
        <v>122</v>
      </c>
      <c r="Y66" t="s">
        <v>122</v>
      </c>
      <c r="Z66">
        <v>21.5</v>
      </c>
      <c r="AA66">
        <v>21.5</v>
      </c>
      <c r="AB66">
        <v>1</v>
      </c>
      <c r="AC66" t="s">
        <v>125</v>
      </c>
      <c r="AD66" t="s">
        <v>125</v>
      </c>
      <c r="AE66" t="s">
        <v>123</v>
      </c>
      <c r="AF66" t="s">
        <v>123</v>
      </c>
      <c r="AG66" t="s">
        <v>121</v>
      </c>
      <c r="AH66" t="s">
        <v>121</v>
      </c>
      <c r="AI66">
        <v>2</v>
      </c>
      <c r="AJ66" t="s">
        <v>123</v>
      </c>
      <c r="AK66" t="s">
        <v>122</v>
      </c>
      <c r="AL66" t="s">
        <v>123</v>
      </c>
      <c r="AM66" t="s">
        <v>122</v>
      </c>
    </row>
    <row r="67" spans="1:39" x14ac:dyDescent="0.25">
      <c r="A67">
        <v>2018</v>
      </c>
      <c r="B67">
        <v>2</v>
      </c>
      <c r="C67" t="s">
        <v>7</v>
      </c>
      <c r="D67">
        <v>2130</v>
      </c>
      <c r="E67" t="s">
        <v>190</v>
      </c>
      <c r="F67" t="s">
        <v>127</v>
      </c>
      <c r="G67" t="s">
        <v>121</v>
      </c>
      <c r="H67">
        <v>44.5</v>
      </c>
      <c r="I67">
        <v>43.4</v>
      </c>
      <c r="J67">
        <v>15.5</v>
      </c>
      <c r="K67" t="s">
        <v>121</v>
      </c>
      <c r="L67" t="s">
        <v>121</v>
      </c>
      <c r="M67" t="s">
        <v>123</v>
      </c>
      <c r="N67" t="s">
        <v>123</v>
      </c>
      <c r="O67" t="s">
        <v>123</v>
      </c>
      <c r="P67">
        <v>45.1</v>
      </c>
      <c r="Q67">
        <v>44.9</v>
      </c>
      <c r="R67">
        <v>57</v>
      </c>
      <c r="S67" t="s">
        <v>122</v>
      </c>
      <c r="T67" t="s">
        <v>122</v>
      </c>
      <c r="U67" t="s">
        <v>122</v>
      </c>
      <c r="V67" t="s">
        <v>122</v>
      </c>
      <c r="W67" t="s">
        <v>122</v>
      </c>
      <c r="X67" t="s">
        <v>122</v>
      </c>
      <c r="Y67" t="s">
        <v>122</v>
      </c>
      <c r="Z67">
        <v>15</v>
      </c>
      <c r="AA67">
        <v>52.5</v>
      </c>
      <c r="AB67">
        <v>3</v>
      </c>
      <c r="AC67" t="s">
        <v>125</v>
      </c>
      <c r="AD67" t="s">
        <v>125</v>
      </c>
      <c r="AE67" t="s">
        <v>123</v>
      </c>
      <c r="AF67" t="s">
        <v>121</v>
      </c>
      <c r="AG67" t="s">
        <v>123</v>
      </c>
      <c r="AH67" t="s">
        <v>123</v>
      </c>
      <c r="AI67" t="s">
        <v>122</v>
      </c>
      <c r="AJ67" t="s">
        <v>123</v>
      </c>
      <c r="AK67" t="s">
        <v>122</v>
      </c>
      <c r="AL67" t="s">
        <v>123</v>
      </c>
      <c r="AM67" t="s">
        <v>122</v>
      </c>
    </row>
    <row r="68" spans="1:39" x14ac:dyDescent="0.25">
      <c r="A68">
        <v>2018</v>
      </c>
      <c r="B68">
        <v>2</v>
      </c>
      <c r="C68" t="s">
        <v>7</v>
      </c>
      <c r="D68">
        <v>2131</v>
      </c>
      <c r="E68" t="s">
        <v>191</v>
      </c>
      <c r="F68" t="s">
        <v>120</v>
      </c>
      <c r="G68" t="s">
        <v>121</v>
      </c>
      <c r="H68">
        <v>39.6</v>
      </c>
      <c r="I68">
        <v>35</v>
      </c>
      <c r="J68">
        <v>15.3</v>
      </c>
      <c r="K68" t="s">
        <v>121</v>
      </c>
      <c r="L68" t="s">
        <v>121</v>
      </c>
      <c r="M68" t="s">
        <v>123</v>
      </c>
      <c r="N68" t="s">
        <v>123</v>
      </c>
      <c r="O68" t="s">
        <v>123</v>
      </c>
      <c r="P68">
        <v>35.799999999999997</v>
      </c>
      <c r="Q68">
        <v>39.5</v>
      </c>
      <c r="R68">
        <v>29.2</v>
      </c>
      <c r="S68" t="s">
        <v>122</v>
      </c>
      <c r="T68" t="s">
        <v>122</v>
      </c>
      <c r="U68" t="s">
        <v>122</v>
      </c>
      <c r="V68" t="s">
        <v>122</v>
      </c>
      <c r="W68" t="s">
        <v>122</v>
      </c>
      <c r="X68" t="s">
        <v>122</v>
      </c>
      <c r="Y68" t="s">
        <v>122</v>
      </c>
      <c r="Z68">
        <v>13.5</v>
      </c>
      <c r="AA68">
        <v>39.5</v>
      </c>
      <c r="AB68">
        <v>2</v>
      </c>
      <c r="AC68" t="s">
        <v>125</v>
      </c>
      <c r="AD68" t="s">
        <v>125</v>
      </c>
      <c r="AE68" t="s">
        <v>123</v>
      </c>
      <c r="AF68" t="s">
        <v>123</v>
      </c>
      <c r="AG68" t="s">
        <v>123</v>
      </c>
      <c r="AH68" t="s">
        <v>123</v>
      </c>
      <c r="AI68" t="s">
        <v>122</v>
      </c>
      <c r="AJ68" t="s">
        <v>123</v>
      </c>
      <c r="AK68" t="s">
        <v>122</v>
      </c>
      <c r="AL68" t="s">
        <v>123</v>
      </c>
      <c r="AM68" t="s">
        <v>122</v>
      </c>
    </row>
    <row r="69" spans="1:39" x14ac:dyDescent="0.25">
      <c r="A69">
        <v>2018</v>
      </c>
      <c r="B69">
        <v>2</v>
      </c>
      <c r="C69" t="s">
        <v>7</v>
      </c>
      <c r="D69">
        <v>2132</v>
      </c>
      <c r="E69" t="s">
        <v>40</v>
      </c>
      <c r="F69" t="s">
        <v>120</v>
      </c>
      <c r="G69" t="s">
        <v>121</v>
      </c>
      <c r="H69">
        <v>61.3</v>
      </c>
      <c r="I69">
        <v>48.3</v>
      </c>
      <c r="J69">
        <v>25.1</v>
      </c>
      <c r="K69" t="s">
        <v>121</v>
      </c>
      <c r="L69" t="s">
        <v>121</v>
      </c>
      <c r="M69" t="s">
        <v>123</v>
      </c>
      <c r="N69" t="s">
        <v>123</v>
      </c>
      <c r="O69" t="s">
        <v>123</v>
      </c>
      <c r="P69">
        <v>65.599999999999994</v>
      </c>
      <c r="Q69">
        <v>48.7</v>
      </c>
      <c r="R69">
        <v>78.3</v>
      </c>
      <c r="S69" t="s">
        <v>122</v>
      </c>
      <c r="T69" t="s">
        <v>122</v>
      </c>
      <c r="U69" t="s">
        <v>122</v>
      </c>
      <c r="V69" t="s">
        <v>122</v>
      </c>
      <c r="W69" t="s">
        <v>122</v>
      </c>
      <c r="X69" t="s">
        <v>122</v>
      </c>
      <c r="Y69" t="s">
        <v>122</v>
      </c>
      <c r="Z69">
        <v>9.5</v>
      </c>
      <c r="AA69">
        <v>86.5</v>
      </c>
      <c r="AB69">
        <v>5</v>
      </c>
      <c r="AC69" t="s">
        <v>125</v>
      </c>
      <c r="AD69" t="s">
        <v>125</v>
      </c>
      <c r="AE69" t="s">
        <v>123</v>
      </c>
      <c r="AF69" t="s">
        <v>123</v>
      </c>
      <c r="AG69" t="s">
        <v>123</v>
      </c>
      <c r="AH69" t="s">
        <v>123</v>
      </c>
      <c r="AI69" t="s">
        <v>122</v>
      </c>
      <c r="AJ69" t="s">
        <v>123</v>
      </c>
      <c r="AK69" t="s">
        <v>122</v>
      </c>
      <c r="AL69" t="s">
        <v>123</v>
      </c>
      <c r="AM69" t="s">
        <v>122</v>
      </c>
    </row>
    <row r="70" spans="1:39" x14ac:dyDescent="0.25">
      <c r="A70">
        <v>2018</v>
      </c>
      <c r="B70">
        <v>2</v>
      </c>
      <c r="C70" t="s">
        <v>7</v>
      </c>
      <c r="D70">
        <v>2133</v>
      </c>
      <c r="E70" t="s">
        <v>192</v>
      </c>
      <c r="F70" t="s">
        <v>120</v>
      </c>
      <c r="G70" t="s">
        <v>121</v>
      </c>
      <c r="H70">
        <v>41.2</v>
      </c>
      <c r="I70">
        <v>32.1</v>
      </c>
      <c r="J70">
        <v>23</v>
      </c>
      <c r="K70" t="s">
        <v>121</v>
      </c>
      <c r="L70" t="s">
        <v>121</v>
      </c>
      <c r="M70" t="s">
        <v>123</v>
      </c>
      <c r="N70" t="s">
        <v>123</v>
      </c>
      <c r="O70" t="s">
        <v>123</v>
      </c>
      <c r="P70">
        <v>47.2</v>
      </c>
      <c r="Q70">
        <v>25.6</v>
      </c>
      <c r="R70">
        <v>42.5</v>
      </c>
      <c r="S70" t="s">
        <v>122</v>
      </c>
      <c r="T70" t="s">
        <v>122</v>
      </c>
      <c r="U70" t="s">
        <v>122</v>
      </c>
      <c r="V70" t="s">
        <v>122</v>
      </c>
      <c r="W70" t="s">
        <v>122</v>
      </c>
      <c r="X70" t="s">
        <v>122</v>
      </c>
      <c r="Y70" t="s">
        <v>122</v>
      </c>
      <c r="Z70">
        <v>17.399999999999999</v>
      </c>
      <c r="AA70">
        <v>35.5</v>
      </c>
      <c r="AB70">
        <v>2</v>
      </c>
      <c r="AC70" t="s">
        <v>125</v>
      </c>
      <c r="AD70" t="s">
        <v>125</v>
      </c>
      <c r="AE70" t="s">
        <v>123</v>
      </c>
      <c r="AF70" t="s">
        <v>123</v>
      </c>
      <c r="AG70" t="s">
        <v>121</v>
      </c>
      <c r="AH70" t="s">
        <v>123</v>
      </c>
      <c r="AI70" t="s">
        <v>122</v>
      </c>
      <c r="AJ70" t="s">
        <v>123</v>
      </c>
      <c r="AK70" t="s">
        <v>122</v>
      </c>
      <c r="AL70" t="s">
        <v>123</v>
      </c>
      <c r="AM70" t="s">
        <v>122</v>
      </c>
    </row>
    <row r="71" spans="1:39" x14ac:dyDescent="0.25">
      <c r="A71">
        <v>2018</v>
      </c>
      <c r="B71">
        <v>2</v>
      </c>
      <c r="C71" t="s">
        <v>7</v>
      </c>
      <c r="D71">
        <v>2134</v>
      </c>
      <c r="E71" t="s">
        <v>193</v>
      </c>
      <c r="F71" t="s">
        <v>120</v>
      </c>
      <c r="G71" t="s">
        <v>121</v>
      </c>
      <c r="H71">
        <v>44.7</v>
      </c>
      <c r="I71">
        <v>27</v>
      </c>
      <c r="J71">
        <v>17.5</v>
      </c>
      <c r="K71" t="s">
        <v>121</v>
      </c>
      <c r="L71" t="s">
        <v>121</v>
      </c>
      <c r="M71" t="s">
        <v>123</v>
      </c>
      <c r="N71" t="s">
        <v>123</v>
      </c>
      <c r="O71" t="s">
        <v>123</v>
      </c>
      <c r="P71">
        <v>44.3</v>
      </c>
      <c r="Q71">
        <v>22.8</v>
      </c>
      <c r="R71">
        <v>42.6</v>
      </c>
      <c r="S71" t="s">
        <v>122</v>
      </c>
      <c r="T71" t="s">
        <v>122</v>
      </c>
      <c r="U71" t="s">
        <v>122</v>
      </c>
      <c r="V71" t="s">
        <v>122</v>
      </c>
      <c r="W71" t="s">
        <v>122</v>
      </c>
      <c r="X71" t="s">
        <v>122</v>
      </c>
      <c r="Y71" t="s">
        <v>122</v>
      </c>
      <c r="Z71">
        <v>18.8</v>
      </c>
      <c r="AA71">
        <v>33</v>
      </c>
      <c r="AB71">
        <v>2</v>
      </c>
      <c r="AC71" t="s">
        <v>125</v>
      </c>
      <c r="AD71" t="s">
        <v>125</v>
      </c>
      <c r="AE71" t="s">
        <v>123</v>
      </c>
      <c r="AF71" t="s">
        <v>123</v>
      </c>
      <c r="AG71" t="s">
        <v>121</v>
      </c>
      <c r="AH71" t="s">
        <v>123</v>
      </c>
      <c r="AI71" t="s">
        <v>122</v>
      </c>
      <c r="AJ71" t="s">
        <v>121</v>
      </c>
      <c r="AK71">
        <v>1</v>
      </c>
      <c r="AL71" t="s">
        <v>123</v>
      </c>
      <c r="AM71" t="s">
        <v>122</v>
      </c>
    </row>
    <row r="72" spans="1:39" x14ac:dyDescent="0.25">
      <c r="A72">
        <v>2018</v>
      </c>
      <c r="B72">
        <v>2</v>
      </c>
      <c r="C72" t="s">
        <v>7</v>
      </c>
      <c r="D72">
        <v>2135</v>
      </c>
      <c r="E72" t="s">
        <v>35</v>
      </c>
      <c r="F72" t="s">
        <v>120</v>
      </c>
      <c r="G72" t="s">
        <v>121</v>
      </c>
      <c r="H72">
        <v>49.2</v>
      </c>
      <c r="I72">
        <v>48.1</v>
      </c>
      <c r="J72">
        <v>24.1</v>
      </c>
      <c r="K72" t="s">
        <v>121</v>
      </c>
      <c r="L72" t="s">
        <v>121</v>
      </c>
      <c r="M72" t="s">
        <v>123</v>
      </c>
      <c r="N72" t="s">
        <v>123</v>
      </c>
      <c r="O72" t="s">
        <v>123</v>
      </c>
      <c r="P72">
        <v>50.3</v>
      </c>
      <c r="Q72">
        <v>42.5</v>
      </c>
      <c r="R72">
        <v>67.599999999999994</v>
      </c>
      <c r="S72" t="s">
        <v>122</v>
      </c>
      <c r="T72" t="s">
        <v>122</v>
      </c>
      <c r="U72" t="s">
        <v>122</v>
      </c>
      <c r="V72" t="s">
        <v>122</v>
      </c>
      <c r="W72" t="s">
        <v>122</v>
      </c>
      <c r="X72" t="s">
        <v>122</v>
      </c>
      <c r="Y72" t="s">
        <v>122</v>
      </c>
      <c r="Z72">
        <v>20</v>
      </c>
      <c r="AA72">
        <v>54.5</v>
      </c>
      <c r="AB72">
        <v>3</v>
      </c>
      <c r="AC72" t="s">
        <v>125</v>
      </c>
      <c r="AD72" t="s">
        <v>125</v>
      </c>
      <c r="AE72" t="s">
        <v>123</v>
      </c>
      <c r="AF72" t="s">
        <v>123</v>
      </c>
      <c r="AG72" t="s">
        <v>123</v>
      </c>
      <c r="AH72" t="s">
        <v>123</v>
      </c>
      <c r="AI72" t="s">
        <v>122</v>
      </c>
      <c r="AJ72" t="s">
        <v>123</v>
      </c>
      <c r="AK72" t="s">
        <v>122</v>
      </c>
      <c r="AL72" t="s">
        <v>123</v>
      </c>
      <c r="AM72" t="s">
        <v>122</v>
      </c>
    </row>
    <row r="73" spans="1:39" x14ac:dyDescent="0.25">
      <c r="A73">
        <v>2018</v>
      </c>
      <c r="B73">
        <v>2</v>
      </c>
      <c r="C73" t="s">
        <v>7</v>
      </c>
      <c r="D73">
        <v>2136</v>
      </c>
      <c r="E73" t="s">
        <v>194</v>
      </c>
      <c r="F73" t="s">
        <v>120</v>
      </c>
      <c r="G73" t="s">
        <v>123</v>
      </c>
      <c r="H73">
        <v>61.8</v>
      </c>
      <c r="I73">
        <v>53.4</v>
      </c>
      <c r="J73">
        <v>43.2</v>
      </c>
      <c r="K73" t="s">
        <v>121</v>
      </c>
      <c r="L73" t="s">
        <v>121</v>
      </c>
      <c r="M73" t="s">
        <v>123</v>
      </c>
      <c r="N73" t="s">
        <v>123</v>
      </c>
      <c r="O73" t="s">
        <v>123</v>
      </c>
      <c r="P73">
        <v>62.7</v>
      </c>
      <c r="Q73">
        <v>42.2</v>
      </c>
      <c r="R73" t="s">
        <v>151</v>
      </c>
      <c r="S73" t="s">
        <v>122</v>
      </c>
      <c r="T73" t="s">
        <v>122</v>
      </c>
      <c r="U73" t="s">
        <v>122</v>
      </c>
      <c r="V73" t="s">
        <v>122</v>
      </c>
      <c r="W73" t="s">
        <v>122</v>
      </c>
      <c r="X73" t="s">
        <v>122</v>
      </c>
      <c r="Y73" t="s">
        <v>122</v>
      </c>
      <c r="Z73">
        <v>15.6</v>
      </c>
      <c r="AA73">
        <v>68.67</v>
      </c>
      <c r="AB73">
        <v>4</v>
      </c>
      <c r="AC73" t="s">
        <v>125</v>
      </c>
      <c r="AD73" t="s">
        <v>125</v>
      </c>
      <c r="AE73" t="s">
        <v>123</v>
      </c>
      <c r="AF73" t="s">
        <v>123</v>
      </c>
      <c r="AG73" t="s">
        <v>123</v>
      </c>
      <c r="AH73" t="s">
        <v>123</v>
      </c>
      <c r="AI73" t="s">
        <v>122</v>
      </c>
      <c r="AJ73" t="s">
        <v>123</v>
      </c>
      <c r="AK73" t="s">
        <v>122</v>
      </c>
      <c r="AL73" t="s">
        <v>123</v>
      </c>
      <c r="AM73" t="s">
        <v>122</v>
      </c>
    </row>
    <row r="74" spans="1:39" x14ac:dyDescent="0.25">
      <c r="A74">
        <v>2018</v>
      </c>
      <c r="B74">
        <v>2</v>
      </c>
      <c r="C74" t="s">
        <v>7</v>
      </c>
      <c r="D74">
        <v>2137</v>
      </c>
      <c r="E74" t="s">
        <v>195</v>
      </c>
      <c r="F74" t="s">
        <v>120</v>
      </c>
      <c r="G74" t="s">
        <v>123</v>
      </c>
      <c r="H74">
        <v>72</v>
      </c>
      <c r="I74">
        <v>60.9</v>
      </c>
      <c r="J74">
        <v>32.700000000000003</v>
      </c>
      <c r="K74" t="s">
        <v>121</v>
      </c>
      <c r="L74" t="s">
        <v>121</v>
      </c>
      <c r="M74" t="s">
        <v>123</v>
      </c>
      <c r="N74" t="s">
        <v>123</v>
      </c>
      <c r="O74" t="s">
        <v>123</v>
      </c>
      <c r="P74">
        <v>58.1</v>
      </c>
      <c r="Q74">
        <v>34.6</v>
      </c>
      <c r="R74">
        <v>67.8</v>
      </c>
      <c r="S74" t="s">
        <v>122</v>
      </c>
      <c r="T74" t="s">
        <v>122</v>
      </c>
      <c r="U74" t="s">
        <v>122</v>
      </c>
      <c r="V74" t="s">
        <v>122</v>
      </c>
      <c r="W74" t="s">
        <v>122</v>
      </c>
      <c r="X74" t="s">
        <v>122</v>
      </c>
      <c r="Y74" t="s">
        <v>122</v>
      </c>
      <c r="Z74">
        <v>14.9</v>
      </c>
      <c r="AA74">
        <v>64.5</v>
      </c>
      <c r="AB74">
        <v>3</v>
      </c>
      <c r="AC74" t="s">
        <v>125</v>
      </c>
      <c r="AD74" t="s">
        <v>125</v>
      </c>
      <c r="AE74" t="s">
        <v>123</v>
      </c>
      <c r="AF74" t="s">
        <v>123</v>
      </c>
      <c r="AG74" t="s">
        <v>123</v>
      </c>
      <c r="AH74" t="s">
        <v>123</v>
      </c>
      <c r="AI74" t="s">
        <v>122</v>
      </c>
      <c r="AJ74" t="s">
        <v>123</v>
      </c>
      <c r="AK74" t="s">
        <v>122</v>
      </c>
      <c r="AL74" t="s">
        <v>123</v>
      </c>
      <c r="AM74" t="s">
        <v>122</v>
      </c>
    </row>
    <row r="75" spans="1:39" x14ac:dyDescent="0.25">
      <c r="A75">
        <v>2018</v>
      </c>
      <c r="B75">
        <v>2</v>
      </c>
      <c r="C75" t="s">
        <v>7</v>
      </c>
      <c r="D75">
        <v>2138</v>
      </c>
      <c r="E75" t="s">
        <v>196</v>
      </c>
      <c r="F75" t="s">
        <v>120</v>
      </c>
      <c r="G75" t="s">
        <v>121</v>
      </c>
      <c r="H75">
        <v>62.8</v>
      </c>
      <c r="I75">
        <v>52.3</v>
      </c>
      <c r="J75">
        <v>38</v>
      </c>
      <c r="K75" t="s">
        <v>121</v>
      </c>
      <c r="L75" t="s">
        <v>121</v>
      </c>
      <c r="M75" t="s">
        <v>123</v>
      </c>
      <c r="N75" t="s">
        <v>123</v>
      </c>
      <c r="O75" t="s">
        <v>123</v>
      </c>
      <c r="P75">
        <v>57.6</v>
      </c>
      <c r="Q75">
        <v>53.4</v>
      </c>
      <c r="R75">
        <v>59.2</v>
      </c>
      <c r="S75" t="s">
        <v>122</v>
      </c>
      <c r="T75" t="s">
        <v>122</v>
      </c>
      <c r="U75" t="s">
        <v>122</v>
      </c>
      <c r="V75" t="s">
        <v>122</v>
      </c>
      <c r="W75" t="s">
        <v>122</v>
      </c>
      <c r="X75" t="s">
        <v>122</v>
      </c>
      <c r="Y75" t="s">
        <v>122</v>
      </c>
      <c r="Z75">
        <v>10.6</v>
      </c>
      <c r="AA75">
        <v>73.5</v>
      </c>
      <c r="AB75">
        <v>4</v>
      </c>
      <c r="AC75" t="s">
        <v>125</v>
      </c>
      <c r="AD75" t="s">
        <v>125</v>
      </c>
      <c r="AE75" t="s">
        <v>123</v>
      </c>
      <c r="AF75" t="s">
        <v>123</v>
      </c>
      <c r="AG75" t="s">
        <v>123</v>
      </c>
      <c r="AH75" t="s">
        <v>123</v>
      </c>
      <c r="AI75" t="s">
        <v>122</v>
      </c>
      <c r="AJ75" t="s">
        <v>123</v>
      </c>
      <c r="AK75" t="s">
        <v>122</v>
      </c>
      <c r="AL75" t="s">
        <v>123</v>
      </c>
      <c r="AM75" t="s">
        <v>122</v>
      </c>
    </row>
    <row r="76" spans="1:39" x14ac:dyDescent="0.25">
      <c r="A76">
        <v>2018</v>
      </c>
      <c r="B76">
        <v>2</v>
      </c>
      <c r="C76" t="s">
        <v>7</v>
      </c>
      <c r="D76">
        <v>2139</v>
      </c>
      <c r="E76" t="s">
        <v>197</v>
      </c>
      <c r="F76" t="s">
        <v>120</v>
      </c>
      <c r="G76" t="s">
        <v>121</v>
      </c>
      <c r="H76">
        <v>34.5</v>
      </c>
      <c r="I76">
        <v>28</v>
      </c>
      <c r="J76">
        <v>28</v>
      </c>
      <c r="K76" t="s">
        <v>121</v>
      </c>
      <c r="L76" t="s">
        <v>121</v>
      </c>
      <c r="M76" t="s">
        <v>123</v>
      </c>
      <c r="N76" t="s">
        <v>123</v>
      </c>
      <c r="O76" t="s">
        <v>123</v>
      </c>
      <c r="P76">
        <v>45.6</v>
      </c>
      <c r="Q76">
        <v>36.9</v>
      </c>
      <c r="R76">
        <v>28.3</v>
      </c>
      <c r="S76" t="s">
        <v>122</v>
      </c>
      <c r="T76" t="s">
        <v>122</v>
      </c>
      <c r="U76" t="s">
        <v>122</v>
      </c>
      <c r="V76" t="s">
        <v>122</v>
      </c>
      <c r="W76" t="s">
        <v>122</v>
      </c>
      <c r="X76" t="s">
        <v>122</v>
      </c>
      <c r="Y76" t="s">
        <v>122</v>
      </c>
      <c r="Z76">
        <v>24.8</v>
      </c>
      <c r="AA76">
        <v>42</v>
      </c>
      <c r="AB76">
        <v>2</v>
      </c>
      <c r="AC76" t="s">
        <v>125</v>
      </c>
      <c r="AD76" t="s">
        <v>125</v>
      </c>
      <c r="AE76" t="s">
        <v>123</v>
      </c>
      <c r="AF76" t="s">
        <v>123</v>
      </c>
      <c r="AG76" t="s">
        <v>121</v>
      </c>
      <c r="AH76" t="s">
        <v>123</v>
      </c>
      <c r="AI76" t="s">
        <v>122</v>
      </c>
      <c r="AJ76" t="s">
        <v>123</v>
      </c>
      <c r="AK76" t="s">
        <v>122</v>
      </c>
      <c r="AL76" t="s">
        <v>123</v>
      </c>
      <c r="AM76" t="s">
        <v>122</v>
      </c>
    </row>
    <row r="77" spans="1:39" x14ac:dyDescent="0.25">
      <c r="A77">
        <v>2018</v>
      </c>
      <c r="B77">
        <v>2</v>
      </c>
      <c r="C77" t="s">
        <v>7</v>
      </c>
      <c r="D77">
        <v>2140</v>
      </c>
      <c r="E77" t="s">
        <v>198</v>
      </c>
      <c r="F77" t="s">
        <v>120</v>
      </c>
      <c r="G77" t="s">
        <v>121</v>
      </c>
      <c r="H77">
        <v>54.3</v>
      </c>
      <c r="I77">
        <v>37.799999999999997</v>
      </c>
      <c r="J77">
        <v>24.3</v>
      </c>
      <c r="K77" t="s">
        <v>121</v>
      </c>
      <c r="L77" t="s">
        <v>121</v>
      </c>
      <c r="M77" t="s">
        <v>123</v>
      </c>
      <c r="N77" t="s">
        <v>123</v>
      </c>
      <c r="O77" t="s">
        <v>123</v>
      </c>
      <c r="P77">
        <v>61.1</v>
      </c>
      <c r="Q77">
        <v>41.3</v>
      </c>
      <c r="R77">
        <v>49.1</v>
      </c>
      <c r="S77" t="s">
        <v>122</v>
      </c>
      <c r="T77" t="s">
        <v>122</v>
      </c>
      <c r="U77" t="s">
        <v>122</v>
      </c>
      <c r="V77" t="s">
        <v>122</v>
      </c>
      <c r="W77" t="s">
        <v>122</v>
      </c>
      <c r="X77" t="s">
        <v>122</v>
      </c>
      <c r="Y77" t="s">
        <v>122</v>
      </c>
      <c r="Z77">
        <v>14.9</v>
      </c>
      <c r="AA77">
        <v>57.5</v>
      </c>
      <c r="AB77">
        <v>3</v>
      </c>
      <c r="AC77" t="s">
        <v>125</v>
      </c>
      <c r="AD77" t="s">
        <v>125</v>
      </c>
      <c r="AE77" t="s">
        <v>123</v>
      </c>
      <c r="AF77" t="s">
        <v>123</v>
      </c>
      <c r="AG77" t="s">
        <v>123</v>
      </c>
      <c r="AH77" t="s">
        <v>123</v>
      </c>
      <c r="AI77" t="s">
        <v>122</v>
      </c>
      <c r="AJ77" t="s">
        <v>123</v>
      </c>
      <c r="AK77" t="s">
        <v>122</v>
      </c>
      <c r="AL77" t="s">
        <v>123</v>
      </c>
      <c r="AM77" t="s">
        <v>122</v>
      </c>
    </row>
    <row r="78" spans="1:39" x14ac:dyDescent="0.25">
      <c r="A78">
        <v>2018</v>
      </c>
      <c r="B78">
        <v>2</v>
      </c>
      <c r="C78" t="s">
        <v>7</v>
      </c>
      <c r="D78">
        <v>2141</v>
      </c>
      <c r="E78" t="s">
        <v>199</v>
      </c>
      <c r="F78" t="s">
        <v>120</v>
      </c>
      <c r="G78" t="s">
        <v>123</v>
      </c>
      <c r="H78">
        <v>70.8</v>
      </c>
      <c r="I78">
        <v>59.4</v>
      </c>
      <c r="J78">
        <v>35.700000000000003</v>
      </c>
      <c r="K78" t="s">
        <v>121</v>
      </c>
      <c r="L78" t="s">
        <v>121</v>
      </c>
      <c r="M78" t="s">
        <v>123</v>
      </c>
      <c r="N78" t="s">
        <v>123</v>
      </c>
      <c r="O78" t="s">
        <v>123</v>
      </c>
      <c r="P78">
        <v>68.7</v>
      </c>
      <c r="Q78">
        <v>48.9</v>
      </c>
      <c r="R78">
        <v>94.4</v>
      </c>
      <c r="S78" t="s">
        <v>122</v>
      </c>
      <c r="T78" t="s">
        <v>122</v>
      </c>
      <c r="U78" t="s">
        <v>122</v>
      </c>
      <c r="V78" t="s">
        <v>122</v>
      </c>
      <c r="W78" t="s">
        <v>122</v>
      </c>
      <c r="X78" t="s">
        <v>122</v>
      </c>
      <c r="Y78" t="s">
        <v>122</v>
      </c>
      <c r="Z78">
        <v>11.9</v>
      </c>
      <c r="AA78">
        <v>85.5</v>
      </c>
      <c r="AB78">
        <v>5</v>
      </c>
      <c r="AC78" t="s">
        <v>125</v>
      </c>
      <c r="AD78" t="s">
        <v>125</v>
      </c>
      <c r="AE78" t="s">
        <v>123</v>
      </c>
      <c r="AF78" t="s">
        <v>123</v>
      </c>
      <c r="AG78" t="s">
        <v>123</v>
      </c>
      <c r="AH78" t="s">
        <v>123</v>
      </c>
      <c r="AI78" t="s">
        <v>122</v>
      </c>
      <c r="AJ78" t="s">
        <v>123</v>
      </c>
      <c r="AK78" t="s">
        <v>122</v>
      </c>
      <c r="AL78" t="s">
        <v>123</v>
      </c>
      <c r="AM78" t="s">
        <v>122</v>
      </c>
    </row>
    <row r="79" spans="1:39" x14ac:dyDescent="0.25">
      <c r="A79">
        <v>2018</v>
      </c>
      <c r="B79">
        <v>2</v>
      </c>
      <c r="C79" t="s">
        <v>7</v>
      </c>
      <c r="D79">
        <v>2142</v>
      </c>
      <c r="E79" t="s">
        <v>200</v>
      </c>
      <c r="F79" t="s">
        <v>120</v>
      </c>
      <c r="G79" t="s">
        <v>121</v>
      </c>
      <c r="H79">
        <v>68.3</v>
      </c>
      <c r="I79">
        <v>49.3</v>
      </c>
      <c r="J79">
        <v>27.6</v>
      </c>
      <c r="K79" t="s">
        <v>121</v>
      </c>
      <c r="L79" t="s">
        <v>121</v>
      </c>
      <c r="M79" t="s">
        <v>123</v>
      </c>
      <c r="N79" t="s">
        <v>123</v>
      </c>
      <c r="O79" t="s">
        <v>123</v>
      </c>
      <c r="P79">
        <v>77.2</v>
      </c>
      <c r="Q79">
        <v>40.700000000000003</v>
      </c>
      <c r="R79">
        <v>54.5</v>
      </c>
      <c r="S79" t="s">
        <v>122</v>
      </c>
      <c r="T79" t="s">
        <v>122</v>
      </c>
      <c r="U79" t="s">
        <v>122</v>
      </c>
      <c r="V79" t="s">
        <v>122</v>
      </c>
      <c r="W79" t="s">
        <v>122</v>
      </c>
      <c r="X79" t="s">
        <v>122</v>
      </c>
      <c r="Y79" t="s">
        <v>122</v>
      </c>
      <c r="Z79">
        <v>19.3</v>
      </c>
      <c r="AA79">
        <v>70</v>
      </c>
      <c r="AB79">
        <v>4</v>
      </c>
      <c r="AC79" t="s">
        <v>125</v>
      </c>
      <c r="AD79" t="s">
        <v>125</v>
      </c>
      <c r="AE79" t="s">
        <v>123</v>
      </c>
      <c r="AF79" t="s">
        <v>123</v>
      </c>
      <c r="AG79" t="s">
        <v>123</v>
      </c>
      <c r="AH79" t="s">
        <v>123</v>
      </c>
      <c r="AI79" t="s">
        <v>122</v>
      </c>
      <c r="AJ79" t="s">
        <v>123</v>
      </c>
      <c r="AK79" t="s">
        <v>122</v>
      </c>
      <c r="AL79" t="s">
        <v>123</v>
      </c>
      <c r="AM79" t="s">
        <v>122</v>
      </c>
    </row>
    <row r="80" spans="1:39" x14ac:dyDescent="0.25">
      <c r="A80">
        <v>2018</v>
      </c>
      <c r="B80">
        <v>2</v>
      </c>
      <c r="C80" t="s">
        <v>7</v>
      </c>
      <c r="D80">
        <v>2143</v>
      </c>
      <c r="E80" t="s">
        <v>201</v>
      </c>
      <c r="F80" t="s">
        <v>149</v>
      </c>
      <c r="G80" t="s">
        <v>121</v>
      </c>
      <c r="H80">
        <v>43.4</v>
      </c>
      <c r="I80">
        <v>28</v>
      </c>
      <c r="J80">
        <v>9.6</v>
      </c>
      <c r="K80" t="s">
        <v>121</v>
      </c>
      <c r="L80" t="s">
        <v>121</v>
      </c>
      <c r="M80" t="s">
        <v>123</v>
      </c>
      <c r="N80" t="s">
        <v>123</v>
      </c>
      <c r="O80" t="s">
        <v>123</v>
      </c>
      <c r="P80">
        <v>42.8</v>
      </c>
      <c r="Q80">
        <v>28.5</v>
      </c>
      <c r="R80">
        <v>45.9</v>
      </c>
      <c r="S80" t="s">
        <v>122</v>
      </c>
      <c r="T80" t="s">
        <v>122</v>
      </c>
      <c r="U80" t="s">
        <v>122</v>
      </c>
      <c r="V80" t="s">
        <v>122</v>
      </c>
      <c r="W80" t="s">
        <v>122</v>
      </c>
      <c r="X80" t="s">
        <v>122</v>
      </c>
      <c r="Y80" t="s">
        <v>122</v>
      </c>
      <c r="Z80">
        <v>20.100000000000001</v>
      </c>
      <c r="AA80">
        <v>37</v>
      </c>
      <c r="AB80">
        <v>2</v>
      </c>
      <c r="AC80" t="s">
        <v>125</v>
      </c>
      <c r="AD80" t="s">
        <v>125</v>
      </c>
      <c r="AE80" t="s">
        <v>121</v>
      </c>
      <c r="AF80" t="s">
        <v>123</v>
      </c>
      <c r="AG80" t="s">
        <v>123</v>
      </c>
      <c r="AH80" t="s">
        <v>123</v>
      </c>
      <c r="AI80" t="s">
        <v>122</v>
      </c>
      <c r="AJ80" t="s">
        <v>123</v>
      </c>
      <c r="AK80" t="s">
        <v>122</v>
      </c>
      <c r="AL80" t="s">
        <v>123</v>
      </c>
      <c r="AM80" t="s">
        <v>122</v>
      </c>
    </row>
    <row r="81" spans="1:39" x14ac:dyDescent="0.25">
      <c r="A81">
        <v>2018</v>
      </c>
      <c r="B81">
        <v>2</v>
      </c>
      <c r="C81" t="s">
        <v>7</v>
      </c>
      <c r="D81">
        <v>2144</v>
      </c>
      <c r="E81" t="s">
        <v>202</v>
      </c>
      <c r="F81" t="s">
        <v>149</v>
      </c>
      <c r="G81" t="s">
        <v>121</v>
      </c>
      <c r="H81">
        <v>37.700000000000003</v>
      </c>
      <c r="I81">
        <v>28.8</v>
      </c>
      <c r="J81">
        <v>10.3</v>
      </c>
      <c r="K81" t="s">
        <v>121</v>
      </c>
      <c r="L81" t="s">
        <v>121</v>
      </c>
      <c r="M81" t="s">
        <v>123</v>
      </c>
      <c r="N81" t="s">
        <v>123</v>
      </c>
      <c r="O81" t="s">
        <v>123</v>
      </c>
      <c r="P81">
        <v>44</v>
      </c>
      <c r="Q81">
        <v>20</v>
      </c>
      <c r="R81">
        <v>32.9</v>
      </c>
      <c r="S81" t="s">
        <v>122</v>
      </c>
      <c r="T81" t="s">
        <v>122</v>
      </c>
      <c r="U81" t="s">
        <v>122</v>
      </c>
      <c r="V81" t="s">
        <v>122</v>
      </c>
      <c r="W81" t="s">
        <v>122</v>
      </c>
      <c r="X81" t="s">
        <v>122</v>
      </c>
      <c r="Y81" t="s">
        <v>122</v>
      </c>
      <c r="Z81">
        <v>31.3</v>
      </c>
      <c r="AA81">
        <v>23</v>
      </c>
      <c r="AB81">
        <v>1</v>
      </c>
      <c r="AC81" t="s">
        <v>125</v>
      </c>
      <c r="AD81" t="s">
        <v>125</v>
      </c>
      <c r="AE81" t="s">
        <v>121</v>
      </c>
      <c r="AF81" t="s">
        <v>123</v>
      </c>
      <c r="AG81" t="s">
        <v>123</v>
      </c>
      <c r="AH81" t="s">
        <v>121</v>
      </c>
      <c r="AI81">
        <v>2</v>
      </c>
      <c r="AJ81" t="s">
        <v>123</v>
      </c>
      <c r="AK81" t="s">
        <v>122</v>
      </c>
      <c r="AL81" t="s">
        <v>123</v>
      </c>
      <c r="AM81" t="s">
        <v>122</v>
      </c>
    </row>
    <row r="82" spans="1:39" x14ac:dyDescent="0.25">
      <c r="A82">
        <v>2018</v>
      </c>
      <c r="B82">
        <v>2</v>
      </c>
      <c r="C82" t="s">
        <v>7</v>
      </c>
      <c r="D82">
        <v>2145</v>
      </c>
      <c r="E82" t="s">
        <v>48</v>
      </c>
      <c r="F82" t="s">
        <v>120</v>
      </c>
      <c r="G82" t="s">
        <v>123</v>
      </c>
      <c r="H82">
        <v>66.900000000000006</v>
      </c>
      <c r="I82">
        <v>58.2</v>
      </c>
      <c r="J82">
        <v>40.299999999999997</v>
      </c>
      <c r="K82" t="s">
        <v>121</v>
      </c>
      <c r="L82" t="s">
        <v>121</v>
      </c>
      <c r="M82" t="s">
        <v>123</v>
      </c>
      <c r="N82" t="s">
        <v>123</v>
      </c>
      <c r="O82" t="s">
        <v>123</v>
      </c>
      <c r="P82">
        <v>51.6</v>
      </c>
      <c r="Q82">
        <v>46.9</v>
      </c>
      <c r="R82">
        <v>35.799999999999997</v>
      </c>
      <c r="S82" t="s">
        <v>122</v>
      </c>
      <c r="T82" t="s">
        <v>122</v>
      </c>
      <c r="U82" t="s">
        <v>122</v>
      </c>
      <c r="V82" t="s">
        <v>122</v>
      </c>
      <c r="W82" t="s">
        <v>122</v>
      </c>
      <c r="X82" t="s">
        <v>122</v>
      </c>
      <c r="Y82" t="s">
        <v>122</v>
      </c>
      <c r="Z82">
        <v>7.1</v>
      </c>
      <c r="AA82">
        <v>60</v>
      </c>
      <c r="AB82">
        <v>3</v>
      </c>
      <c r="AC82" t="s">
        <v>125</v>
      </c>
      <c r="AD82" t="s">
        <v>125</v>
      </c>
      <c r="AE82" t="s">
        <v>123</v>
      </c>
      <c r="AF82" t="s">
        <v>123</v>
      </c>
      <c r="AG82" t="s">
        <v>123</v>
      </c>
      <c r="AH82" t="s">
        <v>123</v>
      </c>
      <c r="AI82" t="s">
        <v>122</v>
      </c>
      <c r="AJ82" t="s">
        <v>123</v>
      </c>
      <c r="AK82" t="s">
        <v>122</v>
      </c>
      <c r="AL82" t="s">
        <v>123</v>
      </c>
      <c r="AM82" t="s">
        <v>122</v>
      </c>
    </row>
    <row r="83" spans="1:39" x14ac:dyDescent="0.25">
      <c r="A83">
        <v>2018</v>
      </c>
      <c r="B83">
        <v>2</v>
      </c>
      <c r="C83" t="s">
        <v>7</v>
      </c>
      <c r="D83">
        <v>2146</v>
      </c>
      <c r="E83" t="s">
        <v>203</v>
      </c>
      <c r="F83" t="s">
        <v>120</v>
      </c>
      <c r="G83" t="s">
        <v>123</v>
      </c>
      <c r="H83">
        <v>58.7</v>
      </c>
      <c r="I83">
        <v>44.8</v>
      </c>
      <c r="J83">
        <v>20.8</v>
      </c>
      <c r="K83" t="s">
        <v>121</v>
      </c>
      <c r="L83" t="s">
        <v>121</v>
      </c>
      <c r="M83" t="s">
        <v>123</v>
      </c>
      <c r="N83" t="s">
        <v>123</v>
      </c>
      <c r="O83" t="s">
        <v>123</v>
      </c>
      <c r="P83">
        <v>56.6</v>
      </c>
      <c r="Q83">
        <v>33.4</v>
      </c>
      <c r="R83">
        <v>31.2</v>
      </c>
      <c r="S83" t="s">
        <v>122</v>
      </c>
      <c r="T83" t="s">
        <v>122</v>
      </c>
      <c r="U83" t="s">
        <v>122</v>
      </c>
      <c r="V83" t="s">
        <v>122</v>
      </c>
      <c r="W83" t="s">
        <v>122</v>
      </c>
      <c r="X83" t="s">
        <v>122</v>
      </c>
      <c r="Y83" t="s">
        <v>122</v>
      </c>
      <c r="Z83">
        <v>10</v>
      </c>
      <c r="AA83">
        <v>50</v>
      </c>
      <c r="AB83">
        <v>3</v>
      </c>
      <c r="AC83" t="s">
        <v>125</v>
      </c>
      <c r="AD83" t="s">
        <v>125</v>
      </c>
      <c r="AE83" t="s">
        <v>123</v>
      </c>
      <c r="AF83" t="s">
        <v>123</v>
      </c>
      <c r="AG83" t="s">
        <v>121</v>
      </c>
      <c r="AH83" t="s">
        <v>123</v>
      </c>
      <c r="AI83" t="s">
        <v>122</v>
      </c>
      <c r="AJ83" t="s">
        <v>121</v>
      </c>
      <c r="AK83">
        <v>1</v>
      </c>
      <c r="AL83" t="s">
        <v>123</v>
      </c>
      <c r="AM83" t="s">
        <v>122</v>
      </c>
    </row>
    <row r="84" spans="1:39" x14ac:dyDescent="0.25">
      <c r="A84">
        <v>2018</v>
      </c>
      <c r="B84">
        <v>2</v>
      </c>
      <c r="C84" t="s">
        <v>7</v>
      </c>
      <c r="D84">
        <v>2147</v>
      </c>
      <c r="E84" t="s">
        <v>204</v>
      </c>
      <c r="F84" t="s">
        <v>120</v>
      </c>
      <c r="G84" t="s">
        <v>121</v>
      </c>
      <c r="H84">
        <v>28.4</v>
      </c>
      <c r="I84">
        <v>22.2</v>
      </c>
      <c r="J84">
        <v>14.8</v>
      </c>
      <c r="K84" t="s">
        <v>121</v>
      </c>
      <c r="L84" t="s">
        <v>121</v>
      </c>
      <c r="M84" t="s">
        <v>123</v>
      </c>
      <c r="N84" t="s">
        <v>123</v>
      </c>
      <c r="O84" t="s">
        <v>123</v>
      </c>
      <c r="P84">
        <v>32.200000000000003</v>
      </c>
      <c r="Q84">
        <v>27.2</v>
      </c>
      <c r="R84">
        <v>41.7</v>
      </c>
      <c r="S84" t="s">
        <v>122</v>
      </c>
      <c r="T84" t="s">
        <v>122</v>
      </c>
      <c r="U84" t="s">
        <v>122</v>
      </c>
      <c r="V84" t="s">
        <v>122</v>
      </c>
      <c r="W84" t="s">
        <v>122</v>
      </c>
      <c r="X84" t="s">
        <v>122</v>
      </c>
      <c r="Y84" t="s">
        <v>122</v>
      </c>
      <c r="Z84">
        <v>18.8</v>
      </c>
      <c r="AA84">
        <v>26.5</v>
      </c>
      <c r="AB84">
        <v>1</v>
      </c>
      <c r="AC84" t="s">
        <v>125</v>
      </c>
      <c r="AD84" t="s">
        <v>125</v>
      </c>
      <c r="AE84" t="s">
        <v>123</v>
      </c>
      <c r="AF84" t="s">
        <v>123</v>
      </c>
      <c r="AG84" t="s">
        <v>121</v>
      </c>
      <c r="AH84" t="s">
        <v>121</v>
      </c>
      <c r="AI84">
        <v>2</v>
      </c>
      <c r="AJ84" t="s">
        <v>123</v>
      </c>
      <c r="AK84" t="s">
        <v>122</v>
      </c>
      <c r="AL84" t="s">
        <v>123</v>
      </c>
      <c r="AM84" t="s">
        <v>122</v>
      </c>
    </row>
    <row r="85" spans="1:39" x14ac:dyDescent="0.25">
      <c r="A85">
        <v>2018</v>
      </c>
      <c r="B85">
        <v>2</v>
      </c>
      <c r="C85" t="s">
        <v>7</v>
      </c>
      <c r="D85">
        <v>2148</v>
      </c>
      <c r="E85" t="s">
        <v>205</v>
      </c>
      <c r="F85" t="s">
        <v>120</v>
      </c>
      <c r="G85" t="s">
        <v>121</v>
      </c>
      <c r="H85">
        <v>60.2</v>
      </c>
      <c r="I85">
        <v>54.3</v>
      </c>
      <c r="J85">
        <v>37.5</v>
      </c>
      <c r="K85" t="s">
        <v>121</v>
      </c>
      <c r="L85" t="s">
        <v>121</v>
      </c>
      <c r="M85" t="s">
        <v>123</v>
      </c>
      <c r="N85" t="s">
        <v>123</v>
      </c>
      <c r="O85" t="s">
        <v>123</v>
      </c>
      <c r="P85">
        <v>71.8</v>
      </c>
      <c r="Q85">
        <v>51.6</v>
      </c>
      <c r="R85">
        <v>55.8</v>
      </c>
      <c r="S85" t="s">
        <v>122</v>
      </c>
      <c r="T85" t="s">
        <v>122</v>
      </c>
      <c r="U85" t="s">
        <v>122</v>
      </c>
      <c r="V85" t="s">
        <v>122</v>
      </c>
      <c r="W85" t="s">
        <v>122</v>
      </c>
      <c r="X85" t="s">
        <v>122</v>
      </c>
      <c r="Y85" t="s">
        <v>122</v>
      </c>
      <c r="Z85">
        <v>12.9</v>
      </c>
      <c r="AA85">
        <v>77.5</v>
      </c>
      <c r="AB85">
        <v>4</v>
      </c>
      <c r="AC85" t="s">
        <v>125</v>
      </c>
      <c r="AD85" t="s">
        <v>125</v>
      </c>
      <c r="AE85" t="s">
        <v>123</v>
      </c>
      <c r="AF85" t="s">
        <v>123</v>
      </c>
      <c r="AG85" t="s">
        <v>123</v>
      </c>
      <c r="AH85" t="s">
        <v>123</v>
      </c>
      <c r="AI85" t="s">
        <v>122</v>
      </c>
      <c r="AJ85" t="s">
        <v>123</v>
      </c>
      <c r="AK85" t="s">
        <v>122</v>
      </c>
      <c r="AL85" t="s">
        <v>123</v>
      </c>
      <c r="AM85" t="s">
        <v>122</v>
      </c>
    </row>
    <row r="86" spans="1:39" x14ac:dyDescent="0.25">
      <c r="A86">
        <v>2018</v>
      </c>
      <c r="B86">
        <v>2</v>
      </c>
      <c r="C86" t="s">
        <v>7</v>
      </c>
      <c r="D86">
        <v>2149</v>
      </c>
      <c r="E86" t="s">
        <v>206</v>
      </c>
      <c r="F86" t="s">
        <v>120</v>
      </c>
      <c r="G86" t="s">
        <v>121</v>
      </c>
      <c r="H86">
        <v>32.9</v>
      </c>
      <c r="I86">
        <v>23.2</v>
      </c>
      <c r="J86">
        <v>4.7</v>
      </c>
      <c r="K86" t="s">
        <v>121</v>
      </c>
      <c r="L86" t="s">
        <v>121</v>
      </c>
      <c r="M86" t="s">
        <v>123</v>
      </c>
      <c r="N86" t="s">
        <v>123</v>
      </c>
      <c r="O86" t="s">
        <v>123</v>
      </c>
      <c r="P86">
        <v>35.9</v>
      </c>
      <c r="Q86">
        <v>33.1</v>
      </c>
      <c r="R86">
        <v>31.8</v>
      </c>
      <c r="S86" t="s">
        <v>122</v>
      </c>
      <c r="T86" t="s">
        <v>122</v>
      </c>
      <c r="U86" t="s">
        <v>122</v>
      </c>
      <c r="V86" t="s">
        <v>122</v>
      </c>
      <c r="W86" t="s">
        <v>122</v>
      </c>
      <c r="X86" t="s">
        <v>122</v>
      </c>
      <c r="Y86" t="s">
        <v>122</v>
      </c>
      <c r="Z86">
        <v>18.600000000000001</v>
      </c>
      <c r="AA86">
        <v>27.5</v>
      </c>
      <c r="AB86">
        <v>2</v>
      </c>
      <c r="AC86" t="s">
        <v>125</v>
      </c>
      <c r="AD86" t="s">
        <v>125</v>
      </c>
      <c r="AE86" t="s">
        <v>123</v>
      </c>
      <c r="AF86" t="s">
        <v>123</v>
      </c>
      <c r="AG86" t="s">
        <v>121</v>
      </c>
      <c r="AH86" t="s">
        <v>123</v>
      </c>
      <c r="AI86" t="s">
        <v>122</v>
      </c>
      <c r="AJ86" t="s">
        <v>121</v>
      </c>
      <c r="AK86">
        <v>1</v>
      </c>
      <c r="AL86" t="s">
        <v>123</v>
      </c>
      <c r="AM86" t="s">
        <v>122</v>
      </c>
    </row>
    <row r="87" spans="1:39" x14ac:dyDescent="0.25">
      <c r="A87">
        <v>2018</v>
      </c>
      <c r="B87">
        <v>2</v>
      </c>
      <c r="C87" t="s">
        <v>7</v>
      </c>
      <c r="D87">
        <v>2150</v>
      </c>
      <c r="E87" t="s">
        <v>207</v>
      </c>
      <c r="F87" t="s">
        <v>120</v>
      </c>
      <c r="G87" t="s">
        <v>121</v>
      </c>
      <c r="H87">
        <v>43.3</v>
      </c>
      <c r="I87">
        <v>38.5</v>
      </c>
      <c r="J87">
        <v>18.3</v>
      </c>
      <c r="K87" t="s">
        <v>121</v>
      </c>
      <c r="L87" t="s">
        <v>121</v>
      </c>
      <c r="M87" t="s">
        <v>123</v>
      </c>
      <c r="N87" t="s">
        <v>123</v>
      </c>
      <c r="O87" t="s">
        <v>123</v>
      </c>
      <c r="P87">
        <v>33.6</v>
      </c>
      <c r="Q87">
        <v>24.4</v>
      </c>
      <c r="R87">
        <v>42.5</v>
      </c>
      <c r="S87" t="s">
        <v>122</v>
      </c>
      <c r="T87" t="s">
        <v>122</v>
      </c>
      <c r="U87" t="s">
        <v>122</v>
      </c>
      <c r="V87" t="s">
        <v>122</v>
      </c>
      <c r="W87" t="s">
        <v>122</v>
      </c>
      <c r="X87" t="s">
        <v>122</v>
      </c>
      <c r="Y87" t="s">
        <v>122</v>
      </c>
      <c r="Z87">
        <v>18.3</v>
      </c>
      <c r="AA87">
        <v>23.5</v>
      </c>
      <c r="AB87">
        <v>1</v>
      </c>
      <c r="AC87" t="s">
        <v>125</v>
      </c>
      <c r="AD87" t="s">
        <v>125</v>
      </c>
      <c r="AE87" t="s">
        <v>123</v>
      </c>
      <c r="AF87" t="s">
        <v>123</v>
      </c>
      <c r="AG87" t="s">
        <v>123</v>
      </c>
      <c r="AH87" t="s">
        <v>121</v>
      </c>
      <c r="AI87">
        <v>1</v>
      </c>
      <c r="AJ87" t="s">
        <v>123</v>
      </c>
      <c r="AK87" t="s">
        <v>122</v>
      </c>
      <c r="AL87" t="s">
        <v>123</v>
      </c>
      <c r="AM87" t="s">
        <v>122</v>
      </c>
    </row>
    <row r="88" spans="1:39" x14ac:dyDescent="0.25">
      <c r="A88">
        <v>2018</v>
      </c>
      <c r="B88">
        <v>2</v>
      </c>
      <c r="C88" t="s">
        <v>7</v>
      </c>
      <c r="D88">
        <v>2151</v>
      </c>
      <c r="E88" t="s">
        <v>208</v>
      </c>
      <c r="F88" t="s">
        <v>120</v>
      </c>
      <c r="G88" t="s">
        <v>123</v>
      </c>
      <c r="H88">
        <v>64.2</v>
      </c>
      <c r="I88">
        <v>50.5</v>
      </c>
      <c r="J88">
        <v>34.6</v>
      </c>
      <c r="K88" t="s">
        <v>121</v>
      </c>
      <c r="L88" t="s">
        <v>121</v>
      </c>
      <c r="M88" t="s">
        <v>123</v>
      </c>
      <c r="N88" t="s">
        <v>123</v>
      </c>
      <c r="O88" t="s">
        <v>123</v>
      </c>
      <c r="P88">
        <v>59</v>
      </c>
      <c r="Q88">
        <v>38.6</v>
      </c>
      <c r="R88">
        <v>50</v>
      </c>
      <c r="S88" t="s">
        <v>122</v>
      </c>
      <c r="T88" t="s">
        <v>122</v>
      </c>
      <c r="U88" t="s">
        <v>122</v>
      </c>
      <c r="V88" t="s">
        <v>122</v>
      </c>
      <c r="W88" t="s">
        <v>122</v>
      </c>
      <c r="X88" t="s">
        <v>122</v>
      </c>
      <c r="Y88" t="s">
        <v>122</v>
      </c>
      <c r="Z88">
        <v>10.9</v>
      </c>
      <c r="AA88">
        <v>65</v>
      </c>
      <c r="AB88">
        <v>3</v>
      </c>
      <c r="AC88" t="s">
        <v>125</v>
      </c>
      <c r="AD88" t="s">
        <v>125</v>
      </c>
      <c r="AE88" t="s">
        <v>123</v>
      </c>
      <c r="AF88" t="s">
        <v>123</v>
      </c>
      <c r="AG88" t="s">
        <v>123</v>
      </c>
      <c r="AH88" t="s">
        <v>123</v>
      </c>
      <c r="AI88" t="s">
        <v>122</v>
      </c>
      <c r="AJ88" t="s">
        <v>121</v>
      </c>
      <c r="AK88">
        <v>1</v>
      </c>
      <c r="AL88" t="s">
        <v>123</v>
      </c>
      <c r="AM88" t="s">
        <v>122</v>
      </c>
    </row>
    <row r="89" spans="1:39" x14ac:dyDescent="0.25">
      <c r="A89">
        <v>2018</v>
      </c>
      <c r="B89">
        <v>2</v>
      </c>
      <c r="C89" t="s">
        <v>7</v>
      </c>
      <c r="D89">
        <v>2152</v>
      </c>
      <c r="E89" t="s">
        <v>209</v>
      </c>
      <c r="F89" t="s">
        <v>120</v>
      </c>
      <c r="G89" t="s">
        <v>121</v>
      </c>
      <c r="H89">
        <v>40.200000000000003</v>
      </c>
      <c r="I89">
        <v>25.3</v>
      </c>
      <c r="J89">
        <v>9.8000000000000007</v>
      </c>
      <c r="K89" t="s">
        <v>121</v>
      </c>
      <c r="L89" t="s">
        <v>121</v>
      </c>
      <c r="M89" t="s">
        <v>123</v>
      </c>
      <c r="N89" t="s">
        <v>123</v>
      </c>
      <c r="O89" t="s">
        <v>123</v>
      </c>
      <c r="P89">
        <v>33.1</v>
      </c>
      <c r="Q89">
        <v>10.7</v>
      </c>
      <c r="R89">
        <v>53.7</v>
      </c>
      <c r="S89" t="s">
        <v>122</v>
      </c>
      <c r="T89" t="s">
        <v>122</v>
      </c>
      <c r="U89" t="s">
        <v>122</v>
      </c>
      <c r="V89" t="s">
        <v>122</v>
      </c>
      <c r="W89" t="s">
        <v>122</v>
      </c>
      <c r="X89" t="s">
        <v>122</v>
      </c>
      <c r="Y89" t="s">
        <v>122</v>
      </c>
      <c r="Z89">
        <v>17.100000000000001</v>
      </c>
      <c r="AA89">
        <v>24.5</v>
      </c>
      <c r="AB89">
        <v>1</v>
      </c>
      <c r="AC89" t="s">
        <v>125</v>
      </c>
      <c r="AD89" t="s">
        <v>125</v>
      </c>
      <c r="AE89" t="s">
        <v>123</v>
      </c>
      <c r="AF89" t="s">
        <v>123</v>
      </c>
      <c r="AG89" t="s">
        <v>121</v>
      </c>
      <c r="AH89" t="s">
        <v>121</v>
      </c>
      <c r="AI89">
        <v>2</v>
      </c>
      <c r="AJ89" t="s">
        <v>123</v>
      </c>
      <c r="AK89" t="s">
        <v>122</v>
      </c>
      <c r="AL89" t="s">
        <v>123</v>
      </c>
      <c r="AM89" t="s">
        <v>122</v>
      </c>
    </row>
    <row r="90" spans="1:39" x14ac:dyDescent="0.25">
      <c r="A90">
        <v>2018</v>
      </c>
      <c r="B90">
        <v>2</v>
      </c>
      <c r="C90" t="s">
        <v>7</v>
      </c>
      <c r="D90">
        <v>2153</v>
      </c>
      <c r="E90" t="s">
        <v>210</v>
      </c>
      <c r="F90" t="s">
        <v>120</v>
      </c>
      <c r="G90" t="s">
        <v>121</v>
      </c>
      <c r="H90">
        <v>38.5</v>
      </c>
      <c r="I90">
        <v>42.3</v>
      </c>
      <c r="J90">
        <v>13.3</v>
      </c>
      <c r="K90" t="s">
        <v>121</v>
      </c>
      <c r="L90" t="s">
        <v>121</v>
      </c>
      <c r="M90" t="s">
        <v>123</v>
      </c>
      <c r="N90" t="s">
        <v>123</v>
      </c>
      <c r="O90" t="s">
        <v>123</v>
      </c>
      <c r="P90">
        <v>33.4</v>
      </c>
      <c r="Q90">
        <v>43.1</v>
      </c>
      <c r="R90">
        <v>49.7</v>
      </c>
      <c r="S90" t="s">
        <v>122</v>
      </c>
      <c r="T90" t="s">
        <v>122</v>
      </c>
      <c r="U90" t="s">
        <v>122</v>
      </c>
      <c r="V90" t="s">
        <v>122</v>
      </c>
      <c r="W90" t="s">
        <v>122</v>
      </c>
      <c r="X90" t="s">
        <v>122</v>
      </c>
      <c r="Y90" t="s">
        <v>122</v>
      </c>
      <c r="Z90">
        <v>15.2</v>
      </c>
      <c r="AA90">
        <v>37.5</v>
      </c>
      <c r="AB90">
        <v>2</v>
      </c>
      <c r="AC90" t="s">
        <v>125</v>
      </c>
      <c r="AD90" t="s">
        <v>125</v>
      </c>
      <c r="AE90" t="s">
        <v>123</v>
      </c>
      <c r="AF90" t="s">
        <v>123</v>
      </c>
      <c r="AG90" t="s">
        <v>123</v>
      </c>
      <c r="AH90" t="s">
        <v>123</v>
      </c>
      <c r="AI90" t="s">
        <v>122</v>
      </c>
      <c r="AJ90" t="s">
        <v>123</v>
      </c>
      <c r="AK90" t="s">
        <v>122</v>
      </c>
      <c r="AL90" t="s">
        <v>123</v>
      </c>
      <c r="AM90" t="s">
        <v>122</v>
      </c>
    </row>
    <row r="91" spans="1:39" x14ac:dyDescent="0.25">
      <c r="A91">
        <v>2018</v>
      </c>
      <c r="B91">
        <v>2</v>
      </c>
      <c r="C91" t="s">
        <v>7</v>
      </c>
      <c r="D91">
        <v>2154</v>
      </c>
      <c r="E91" t="s">
        <v>61</v>
      </c>
      <c r="F91" t="s">
        <v>120</v>
      </c>
      <c r="G91" t="s">
        <v>123</v>
      </c>
      <c r="H91">
        <v>86.6</v>
      </c>
      <c r="I91">
        <v>77.7</v>
      </c>
      <c r="J91">
        <v>48.6</v>
      </c>
      <c r="K91" t="s">
        <v>121</v>
      </c>
      <c r="L91" t="s">
        <v>121</v>
      </c>
      <c r="M91" t="s">
        <v>123</v>
      </c>
      <c r="N91" t="s">
        <v>123</v>
      </c>
      <c r="O91" t="s">
        <v>123</v>
      </c>
      <c r="P91">
        <v>76.599999999999994</v>
      </c>
      <c r="Q91">
        <v>72.400000000000006</v>
      </c>
      <c r="R91">
        <v>42.3</v>
      </c>
      <c r="S91" t="s">
        <v>122</v>
      </c>
      <c r="T91" t="s">
        <v>122</v>
      </c>
      <c r="U91" t="s">
        <v>122</v>
      </c>
      <c r="V91" t="s">
        <v>122</v>
      </c>
      <c r="W91" t="s">
        <v>122</v>
      </c>
      <c r="X91" t="s">
        <v>122</v>
      </c>
      <c r="Y91" t="s">
        <v>122</v>
      </c>
      <c r="Z91">
        <v>6.1</v>
      </c>
      <c r="AA91">
        <v>90</v>
      </c>
      <c r="AB91">
        <v>5</v>
      </c>
      <c r="AC91" t="s">
        <v>125</v>
      </c>
      <c r="AD91" t="s">
        <v>125</v>
      </c>
      <c r="AE91" t="s">
        <v>123</v>
      </c>
      <c r="AF91" t="s">
        <v>123</v>
      </c>
      <c r="AG91" t="s">
        <v>123</v>
      </c>
      <c r="AH91" t="s">
        <v>123</v>
      </c>
      <c r="AI91" t="s">
        <v>122</v>
      </c>
      <c r="AJ91" t="s">
        <v>123</v>
      </c>
      <c r="AK91" t="s">
        <v>122</v>
      </c>
      <c r="AL91" t="s">
        <v>123</v>
      </c>
      <c r="AM91" t="s">
        <v>122</v>
      </c>
    </row>
    <row r="92" spans="1:39" x14ac:dyDescent="0.25">
      <c r="A92">
        <v>2018</v>
      </c>
      <c r="B92">
        <v>2</v>
      </c>
      <c r="C92" t="s">
        <v>7</v>
      </c>
      <c r="D92">
        <v>2155</v>
      </c>
      <c r="E92" t="s">
        <v>211</v>
      </c>
      <c r="F92" t="s">
        <v>127</v>
      </c>
      <c r="G92" t="s">
        <v>121</v>
      </c>
      <c r="H92">
        <v>35.6</v>
      </c>
      <c r="I92">
        <v>29</v>
      </c>
      <c r="J92">
        <v>15.6</v>
      </c>
      <c r="K92" t="s">
        <v>121</v>
      </c>
      <c r="L92" t="s">
        <v>121</v>
      </c>
      <c r="M92" t="s">
        <v>123</v>
      </c>
      <c r="N92" t="s">
        <v>123</v>
      </c>
      <c r="O92" t="s">
        <v>123</v>
      </c>
      <c r="P92">
        <v>50</v>
      </c>
      <c r="Q92">
        <v>44</v>
      </c>
      <c r="R92">
        <v>45.3</v>
      </c>
      <c r="S92" t="s">
        <v>122</v>
      </c>
      <c r="T92" t="s">
        <v>122</v>
      </c>
      <c r="U92" t="s">
        <v>122</v>
      </c>
      <c r="V92" t="s">
        <v>122</v>
      </c>
      <c r="W92" t="s">
        <v>122</v>
      </c>
      <c r="X92" t="s">
        <v>122</v>
      </c>
      <c r="Y92" t="s">
        <v>122</v>
      </c>
      <c r="Z92">
        <v>17.100000000000001</v>
      </c>
      <c r="AA92">
        <v>57.5</v>
      </c>
      <c r="AB92">
        <v>3</v>
      </c>
      <c r="AC92" t="s">
        <v>125</v>
      </c>
      <c r="AD92" t="s">
        <v>125</v>
      </c>
      <c r="AE92" t="s">
        <v>123</v>
      </c>
      <c r="AF92" t="s">
        <v>121</v>
      </c>
      <c r="AG92" t="s">
        <v>123</v>
      </c>
      <c r="AH92" t="s">
        <v>121</v>
      </c>
      <c r="AI92">
        <v>2</v>
      </c>
      <c r="AJ92" t="s">
        <v>123</v>
      </c>
      <c r="AK92" t="s">
        <v>122</v>
      </c>
      <c r="AL92" t="s">
        <v>123</v>
      </c>
      <c r="AM92" t="s">
        <v>122</v>
      </c>
    </row>
    <row r="93" spans="1:39" x14ac:dyDescent="0.25">
      <c r="A93">
        <v>2018</v>
      </c>
      <c r="B93">
        <v>2</v>
      </c>
      <c r="C93" t="s">
        <v>7</v>
      </c>
      <c r="D93">
        <v>2156</v>
      </c>
      <c r="E93" t="s">
        <v>212</v>
      </c>
      <c r="F93" t="s">
        <v>120</v>
      </c>
      <c r="G93" t="s">
        <v>121</v>
      </c>
      <c r="H93">
        <v>47.8</v>
      </c>
      <c r="I93">
        <v>45.1</v>
      </c>
      <c r="J93">
        <v>30.1</v>
      </c>
      <c r="K93" t="s">
        <v>121</v>
      </c>
      <c r="L93" t="s">
        <v>121</v>
      </c>
      <c r="M93" t="s">
        <v>123</v>
      </c>
      <c r="N93" t="s">
        <v>123</v>
      </c>
      <c r="O93" t="s">
        <v>123</v>
      </c>
      <c r="P93">
        <v>50.7</v>
      </c>
      <c r="Q93">
        <v>33</v>
      </c>
      <c r="R93">
        <v>47.1</v>
      </c>
      <c r="S93" t="s">
        <v>122</v>
      </c>
      <c r="T93" t="s">
        <v>122</v>
      </c>
      <c r="U93" t="s">
        <v>122</v>
      </c>
      <c r="V93" t="s">
        <v>122</v>
      </c>
      <c r="W93" t="s">
        <v>122</v>
      </c>
      <c r="X93" t="s">
        <v>122</v>
      </c>
      <c r="Y93" t="s">
        <v>122</v>
      </c>
      <c r="Z93">
        <v>13.9</v>
      </c>
      <c r="AA93">
        <v>45</v>
      </c>
      <c r="AB93">
        <v>2</v>
      </c>
      <c r="AC93" t="s">
        <v>125</v>
      </c>
      <c r="AD93" t="s">
        <v>125</v>
      </c>
      <c r="AE93" t="s">
        <v>123</v>
      </c>
      <c r="AF93" t="s">
        <v>123</v>
      </c>
      <c r="AG93" t="s">
        <v>123</v>
      </c>
      <c r="AH93" t="s">
        <v>123</v>
      </c>
      <c r="AI93" t="s">
        <v>122</v>
      </c>
      <c r="AJ93" t="s">
        <v>123</v>
      </c>
      <c r="AK93" t="s">
        <v>122</v>
      </c>
      <c r="AL93" t="s">
        <v>123</v>
      </c>
      <c r="AM93" t="s">
        <v>122</v>
      </c>
    </row>
    <row r="94" spans="1:39" x14ac:dyDescent="0.25">
      <c r="A94">
        <v>2018</v>
      </c>
      <c r="B94">
        <v>2</v>
      </c>
      <c r="C94" t="s">
        <v>7</v>
      </c>
      <c r="D94">
        <v>2179</v>
      </c>
      <c r="E94" t="s">
        <v>13</v>
      </c>
      <c r="F94" t="s">
        <v>120</v>
      </c>
      <c r="G94" t="s">
        <v>121</v>
      </c>
      <c r="H94">
        <v>53.6</v>
      </c>
      <c r="I94">
        <v>43.4</v>
      </c>
      <c r="J94">
        <v>23.3</v>
      </c>
      <c r="K94" t="s">
        <v>121</v>
      </c>
      <c r="L94" t="s">
        <v>121</v>
      </c>
      <c r="M94" t="s">
        <v>123</v>
      </c>
      <c r="N94" t="s">
        <v>123</v>
      </c>
      <c r="O94" t="s">
        <v>123</v>
      </c>
      <c r="P94">
        <v>59.9</v>
      </c>
      <c r="Q94">
        <v>50.8</v>
      </c>
      <c r="R94">
        <v>44.1</v>
      </c>
      <c r="S94" t="s">
        <v>122</v>
      </c>
      <c r="T94" t="s">
        <v>122</v>
      </c>
      <c r="U94" t="s">
        <v>122</v>
      </c>
      <c r="V94" t="s">
        <v>122</v>
      </c>
      <c r="W94" t="s">
        <v>122</v>
      </c>
      <c r="X94" t="s">
        <v>122</v>
      </c>
      <c r="Y94" t="s">
        <v>122</v>
      </c>
      <c r="Z94">
        <v>9.8000000000000007</v>
      </c>
      <c r="AA94">
        <v>75</v>
      </c>
      <c r="AB94">
        <v>4</v>
      </c>
      <c r="AC94" t="s">
        <v>125</v>
      </c>
      <c r="AD94" t="s">
        <v>125</v>
      </c>
      <c r="AE94" t="s">
        <v>123</v>
      </c>
      <c r="AF94" t="s">
        <v>123</v>
      </c>
      <c r="AG94" t="s">
        <v>123</v>
      </c>
      <c r="AH94" t="s">
        <v>123</v>
      </c>
      <c r="AI94" t="s">
        <v>122</v>
      </c>
      <c r="AJ94" t="s">
        <v>123</v>
      </c>
      <c r="AK94" t="s">
        <v>122</v>
      </c>
      <c r="AL94" t="s">
        <v>123</v>
      </c>
      <c r="AM94" t="s">
        <v>122</v>
      </c>
    </row>
    <row r="95" spans="1:39" x14ac:dyDescent="0.25">
      <c r="A95">
        <v>2018</v>
      </c>
      <c r="B95">
        <v>2</v>
      </c>
      <c r="C95" t="s">
        <v>7</v>
      </c>
      <c r="D95">
        <v>2158</v>
      </c>
      <c r="E95" t="s">
        <v>213</v>
      </c>
      <c r="F95" t="s">
        <v>120</v>
      </c>
      <c r="G95" t="s">
        <v>121</v>
      </c>
      <c r="H95">
        <v>56.6</v>
      </c>
      <c r="I95">
        <v>50.1</v>
      </c>
      <c r="J95">
        <v>36.200000000000003</v>
      </c>
      <c r="K95" t="s">
        <v>121</v>
      </c>
      <c r="L95" t="s">
        <v>121</v>
      </c>
      <c r="M95" t="s">
        <v>123</v>
      </c>
      <c r="N95" t="s">
        <v>123</v>
      </c>
      <c r="O95" t="s">
        <v>123</v>
      </c>
      <c r="P95">
        <v>48.7</v>
      </c>
      <c r="Q95">
        <v>42.2</v>
      </c>
      <c r="R95">
        <v>53.1</v>
      </c>
      <c r="S95" t="s">
        <v>122</v>
      </c>
      <c r="T95" t="s">
        <v>122</v>
      </c>
      <c r="U95" t="s">
        <v>122</v>
      </c>
      <c r="V95" t="s">
        <v>122</v>
      </c>
      <c r="W95" t="s">
        <v>122</v>
      </c>
      <c r="X95" t="s">
        <v>122</v>
      </c>
      <c r="Y95" t="s">
        <v>122</v>
      </c>
      <c r="Z95">
        <v>15.9</v>
      </c>
      <c r="AA95">
        <v>56.5</v>
      </c>
      <c r="AB95">
        <v>3</v>
      </c>
      <c r="AC95" t="s">
        <v>125</v>
      </c>
      <c r="AD95" t="s">
        <v>125</v>
      </c>
      <c r="AE95" t="s">
        <v>123</v>
      </c>
      <c r="AF95" t="s">
        <v>123</v>
      </c>
      <c r="AG95" t="s">
        <v>123</v>
      </c>
      <c r="AH95" t="s">
        <v>123</v>
      </c>
      <c r="AI95" t="s">
        <v>122</v>
      </c>
      <c r="AJ95" t="s">
        <v>123</v>
      </c>
      <c r="AK95" t="s">
        <v>122</v>
      </c>
      <c r="AL95" t="s">
        <v>123</v>
      </c>
      <c r="AM95" t="s">
        <v>122</v>
      </c>
    </row>
    <row r="96" spans="1:39" x14ac:dyDescent="0.25">
      <c r="A96">
        <v>2018</v>
      </c>
      <c r="B96">
        <v>2</v>
      </c>
      <c r="C96" t="s">
        <v>7</v>
      </c>
      <c r="D96">
        <v>2159</v>
      </c>
      <c r="E96" t="s">
        <v>214</v>
      </c>
      <c r="F96" t="s">
        <v>120</v>
      </c>
      <c r="G96" t="s">
        <v>121</v>
      </c>
      <c r="H96">
        <v>33.6</v>
      </c>
      <c r="I96">
        <v>28.7</v>
      </c>
      <c r="J96">
        <v>11.8</v>
      </c>
      <c r="K96" t="s">
        <v>121</v>
      </c>
      <c r="L96" t="s">
        <v>121</v>
      </c>
      <c r="M96" t="s">
        <v>123</v>
      </c>
      <c r="N96" t="s">
        <v>123</v>
      </c>
      <c r="O96" t="s">
        <v>123</v>
      </c>
      <c r="P96">
        <v>37.700000000000003</v>
      </c>
      <c r="Q96">
        <v>22.7</v>
      </c>
      <c r="R96">
        <v>40.6</v>
      </c>
      <c r="S96" t="s">
        <v>122</v>
      </c>
      <c r="T96" t="s">
        <v>122</v>
      </c>
      <c r="U96" t="s">
        <v>122</v>
      </c>
      <c r="V96" t="s">
        <v>122</v>
      </c>
      <c r="W96" t="s">
        <v>122</v>
      </c>
      <c r="X96" t="s">
        <v>122</v>
      </c>
      <c r="Y96" t="s">
        <v>122</v>
      </c>
      <c r="Z96">
        <v>13.2</v>
      </c>
      <c r="AA96">
        <v>26</v>
      </c>
      <c r="AB96">
        <v>1</v>
      </c>
      <c r="AC96" t="s">
        <v>125</v>
      </c>
      <c r="AD96" t="s">
        <v>125</v>
      </c>
      <c r="AE96" t="s">
        <v>123</v>
      </c>
      <c r="AF96" t="s">
        <v>123</v>
      </c>
      <c r="AG96" t="s">
        <v>121</v>
      </c>
      <c r="AH96" t="s">
        <v>121</v>
      </c>
      <c r="AI96">
        <v>1</v>
      </c>
      <c r="AJ96" t="s">
        <v>123</v>
      </c>
      <c r="AK96" t="s">
        <v>122</v>
      </c>
      <c r="AL96" t="s">
        <v>123</v>
      </c>
      <c r="AM96" t="s">
        <v>122</v>
      </c>
    </row>
    <row r="97" spans="1:39" x14ac:dyDescent="0.25">
      <c r="A97">
        <v>2018</v>
      </c>
      <c r="B97">
        <v>2</v>
      </c>
      <c r="C97" t="s">
        <v>7</v>
      </c>
      <c r="D97">
        <v>2160</v>
      </c>
      <c r="E97" t="s">
        <v>49</v>
      </c>
      <c r="F97" t="s">
        <v>120</v>
      </c>
      <c r="G97" t="s">
        <v>123</v>
      </c>
      <c r="H97">
        <v>66.7</v>
      </c>
      <c r="I97">
        <v>53.4</v>
      </c>
      <c r="J97">
        <v>32.5</v>
      </c>
      <c r="K97" t="s">
        <v>121</v>
      </c>
      <c r="L97" t="s">
        <v>121</v>
      </c>
      <c r="M97" t="s">
        <v>123</v>
      </c>
      <c r="N97" t="s">
        <v>123</v>
      </c>
      <c r="O97" t="s">
        <v>123</v>
      </c>
      <c r="P97">
        <v>61.1</v>
      </c>
      <c r="Q97">
        <v>43.3</v>
      </c>
      <c r="R97">
        <v>61.5</v>
      </c>
      <c r="S97" t="s">
        <v>122</v>
      </c>
      <c r="T97" t="s">
        <v>122</v>
      </c>
      <c r="U97" t="s">
        <v>122</v>
      </c>
      <c r="V97" t="s">
        <v>122</v>
      </c>
      <c r="W97" t="s">
        <v>122</v>
      </c>
      <c r="X97" t="s">
        <v>122</v>
      </c>
      <c r="Y97" t="s">
        <v>122</v>
      </c>
      <c r="Z97">
        <v>10.8</v>
      </c>
      <c r="AA97">
        <v>75.5</v>
      </c>
      <c r="AB97">
        <v>4</v>
      </c>
      <c r="AC97" t="s">
        <v>125</v>
      </c>
      <c r="AD97" t="s">
        <v>125</v>
      </c>
      <c r="AE97" t="s">
        <v>123</v>
      </c>
      <c r="AF97" t="s">
        <v>123</v>
      </c>
      <c r="AG97" t="s">
        <v>123</v>
      </c>
      <c r="AH97" t="s">
        <v>123</v>
      </c>
      <c r="AI97" t="s">
        <v>122</v>
      </c>
      <c r="AJ97" t="s">
        <v>123</v>
      </c>
      <c r="AK97" t="s">
        <v>122</v>
      </c>
      <c r="AL97" t="s">
        <v>123</v>
      </c>
      <c r="AM97" t="s">
        <v>122</v>
      </c>
    </row>
    <row r="98" spans="1:39" x14ac:dyDescent="0.25">
      <c r="A98">
        <v>2018</v>
      </c>
      <c r="B98">
        <v>2</v>
      </c>
      <c r="C98" t="s">
        <v>7</v>
      </c>
      <c r="D98">
        <v>2161</v>
      </c>
      <c r="E98" t="s">
        <v>215</v>
      </c>
      <c r="F98" t="s">
        <v>120</v>
      </c>
      <c r="G98" t="s">
        <v>121</v>
      </c>
      <c r="H98">
        <v>48.4</v>
      </c>
      <c r="I98">
        <v>42.6</v>
      </c>
      <c r="J98">
        <v>23.8</v>
      </c>
      <c r="K98" t="s">
        <v>121</v>
      </c>
      <c r="L98" t="s">
        <v>121</v>
      </c>
      <c r="M98" t="s">
        <v>123</v>
      </c>
      <c r="N98" t="s">
        <v>123</v>
      </c>
      <c r="O98" t="s">
        <v>123</v>
      </c>
      <c r="P98">
        <v>58</v>
      </c>
      <c r="Q98">
        <v>47.6</v>
      </c>
      <c r="R98">
        <v>45.2</v>
      </c>
      <c r="S98" t="s">
        <v>122</v>
      </c>
      <c r="T98" t="s">
        <v>122</v>
      </c>
      <c r="U98" t="s">
        <v>122</v>
      </c>
      <c r="V98" t="s">
        <v>122</v>
      </c>
      <c r="W98" t="s">
        <v>122</v>
      </c>
      <c r="X98" t="s">
        <v>122</v>
      </c>
      <c r="Y98" t="s">
        <v>122</v>
      </c>
      <c r="Z98">
        <v>9.6999999999999993</v>
      </c>
      <c r="AA98">
        <v>70</v>
      </c>
      <c r="AB98">
        <v>4</v>
      </c>
      <c r="AC98" t="s">
        <v>125</v>
      </c>
      <c r="AD98" t="s">
        <v>125</v>
      </c>
      <c r="AE98" t="s">
        <v>123</v>
      </c>
      <c r="AF98" t="s">
        <v>123</v>
      </c>
      <c r="AG98" t="s">
        <v>121</v>
      </c>
      <c r="AH98" t="s">
        <v>123</v>
      </c>
      <c r="AI98" t="s">
        <v>122</v>
      </c>
      <c r="AJ98" t="s">
        <v>123</v>
      </c>
      <c r="AK98" t="s">
        <v>122</v>
      </c>
      <c r="AL98" t="s">
        <v>123</v>
      </c>
      <c r="AM98" t="s">
        <v>122</v>
      </c>
    </row>
    <row r="99" spans="1:39" x14ac:dyDescent="0.25">
      <c r="A99">
        <v>2018</v>
      </c>
      <c r="B99">
        <v>2</v>
      </c>
      <c r="C99" t="s">
        <v>7</v>
      </c>
      <c r="D99">
        <v>2162</v>
      </c>
      <c r="E99" t="s">
        <v>216</v>
      </c>
      <c r="F99" t="s">
        <v>120</v>
      </c>
      <c r="G99" t="s">
        <v>123</v>
      </c>
      <c r="H99">
        <v>73.5</v>
      </c>
      <c r="I99">
        <v>53.4</v>
      </c>
      <c r="J99">
        <v>38.700000000000003</v>
      </c>
      <c r="K99" t="s">
        <v>121</v>
      </c>
      <c r="L99" t="s">
        <v>121</v>
      </c>
      <c r="M99" t="s">
        <v>123</v>
      </c>
      <c r="N99" t="s">
        <v>123</v>
      </c>
      <c r="O99" t="s">
        <v>123</v>
      </c>
      <c r="P99">
        <v>61.1</v>
      </c>
      <c r="Q99">
        <v>42.1</v>
      </c>
      <c r="R99" t="s">
        <v>151</v>
      </c>
      <c r="S99" t="s">
        <v>122</v>
      </c>
      <c r="T99" t="s">
        <v>122</v>
      </c>
      <c r="U99" t="s">
        <v>122</v>
      </c>
      <c r="V99" t="s">
        <v>122</v>
      </c>
      <c r="W99" t="s">
        <v>122</v>
      </c>
      <c r="X99" t="s">
        <v>122</v>
      </c>
      <c r="Y99" t="s">
        <v>122</v>
      </c>
      <c r="Z99">
        <v>13.3</v>
      </c>
      <c r="AA99">
        <v>69.78</v>
      </c>
      <c r="AB99">
        <v>4</v>
      </c>
      <c r="AC99" t="s">
        <v>125</v>
      </c>
      <c r="AD99" t="s">
        <v>125</v>
      </c>
      <c r="AE99" t="s">
        <v>123</v>
      </c>
      <c r="AF99" t="s">
        <v>123</v>
      </c>
      <c r="AG99" t="s">
        <v>123</v>
      </c>
      <c r="AH99" t="s">
        <v>123</v>
      </c>
      <c r="AI99" t="s">
        <v>122</v>
      </c>
      <c r="AJ99" t="s">
        <v>123</v>
      </c>
      <c r="AK99" t="s">
        <v>122</v>
      </c>
      <c r="AL99" t="s">
        <v>123</v>
      </c>
      <c r="AM99" t="s">
        <v>122</v>
      </c>
    </row>
    <row r="100" spans="1:39" x14ac:dyDescent="0.25">
      <c r="A100">
        <v>2018</v>
      </c>
      <c r="B100">
        <v>2</v>
      </c>
      <c r="C100" t="s">
        <v>7</v>
      </c>
      <c r="D100">
        <v>2163</v>
      </c>
      <c r="E100" t="s">
        <v>217</v>
      </c>
      <c r="F100" t="s">
        <v>120</v>
      </c>
      <c r="G100" t="s">
        <v>121</v>
      </c>
      <c r="H100">
        <v>34.6</v>
      </c>
      <c r="I100">
        <v>31.5</v>
      </c>
      <c r="J100">
        <v>11</v>
      </c>
      <c r="K100" t="s">
        <v>121</v>
      </c>
      <c r="L100" t="s">
        <v>121</v>
      </c>
      <c r="M100" t="s">
        <v>123</v>
      </c>
      <c r="N100" t="s">
        <v>123</v>
      </c>
      <c r="O100" t="s">
        <v>123</v>
      </c>
      <c r="P100">
        <v>39.200000000000003</v>
      </c>
      <c r="Q100">
        <v>23.7</v>
      </c>
      <c r="R100">
        <v>44.6</v>
      </c>
      <c r="S100" t="s">
        <v>122</v>
      </c>
      <c r="T100" t="s">
        <v>122</v>
      </c>
      <c r="U100" t="s">
        <v>122</v>
      </c>
      <c r="V100" t="s">
        <v>122</v>
      </c>
      <c r="W100" t="s">
        <v>122</v>
      </c>
      <c r="X100" t="s">
        <v>122</v>
      </c>
      <c r="Y100" t="s">
        <v>122</v>
      </c>
      <c r="Z100">
        <v>14.4</v>
      </c>
      <c r="AA100">
        <v>27.5</v>
      </c>
      <c r="AB100">
        <v>2</v>
      </c>
      <c r="AC100" t="s">
        <v>125</v>
      </c>
      <c r="AD100" t="s">
        <v>125</v>
      </c>
      <c r="AE100" t="s">
        <v>123</v>
      </c>
      <c r="AF100" t="s">
        <v>123</v>
      </c>
      <c r="AG100" t="s">
        <v>121</v>
      </c>
      <c r="AH100" t="s">
        <v>123</v>
      </c>
      <c r="AI100" t="s">
        <v>122</v>
      </c>
      <c r="AJ100" t="s">
        <v>121</v>
      </c>
      <c r="AK100">
        <v>1</v>
      </c>
      <c r="AL100" t="s">
        <v>123</v>
      </c>
      <c r="AM100" t="s">
        <v>122</v>
      </c>
    </row>
    <row r="101" spans="1:39" x14ac:dyDescent="0.25">
      <c r="A101">
        <v>2018</v>
      </c>
      <c r="B101">
        <v>2</v>
      </c>
      <c r="C101" t="s">
        <v>7</v>
      </c>
      <c r="D101">
        <v>2164</v>
      </c>
      <c r="E101" t="s">
        <v>218</v>
      </c>
      <c r="F101" t="s">
        <v>120</v>
      </c>
      <c r="G101" t="s">
        <v>121</v>
      </c>
      <c r="H101">
        <v>44.1</v>
      </c>
      <c r="I101">
        <v>33.4</v>
      </c>
      <c r="J101">
        <v>16.600000000000001</v>
      </c>
      <c r="K101" t="s">
        <v>121</v>
      </c>
      <c r="L101" t="s">
        <v>121</v>
      </c>
      <c r="M101" t="s">
        <v>123</v>
      </c>
      <c r="N101" t="s">
        <v>123</v>
      </c>
      <c r="O101" t="s">
        <v>123</v>
      </c>
      <c r="P101">
        <v>50.8</v>
      </c>
      <c r="Q101">
        <v>31.3</v>
      </c>
      <c r="R101">
        <v>54.9</v>
      </c>
      <c r="S101" t="s">
        <v>122</v>
      </c>
      <c r="T101" t="s">
        <v>122</v>
      </c>
      <c r="U101" t="s">
        <v>122</v>
      </c>
      <c r="V101" t="s">
        <v>122</v>
      </c>
      <c r="W101" t="s">
        <v>122</v>
      </c>
      <c r="X101" t="s">
        <v>122</v>
      </c>
      <c r="Y101" t="s">
        <v>122</v>
      </c>
      <c r="Z101">
        <v>15.2</v>
      </c>
      <c r="AA101">
        <v>52.5</v>
      </c>
      <c r="AB101">
        <v>3</v>
      </c>
      <c r="AC101" t="s">
        <v>125</v>
      </c>
      <c r="AD101" t="s">
        <v>125</v>
      </c>
      <c r="AE101" t="s">
        <v>123</v>
      </c>
      <c r="AF101" t="s">
        <v>123</v>
      </c>
      <c r="AG101" t="s">
        <v>123</v>
      </c>
      <c r="AH101" t="s">
        <v>123</v>
      </c>
      <c r="AI101" t="s">
        <v>122</v>
      </c>
      <c r="AJ101" t="s">
        <v>123</v>
      </c>
      <c r="AK101" t="s">
        <v>122</v>
      </c>
      <c r="AL101" t="s">
        <v>123</v>
      </c>
      <c r="AM101" t="s">
        <v>122</v>
      </c>
    </row>
    <row r="102" spans="1:39" x14ac:dyDescent="0.25">
      <c r="A102">
        <v>2018</v>
      </c>
      <c r="B102">
        <v>2</v>
      </c>
      <c r="C102" t="s">
        <v>7</v>
      </c>
      <c r="D102">
        <v>2165</v>
      </c>
      <c r="E102" t="s">
        <v>219</v>
      </c>
      <c r="F102" t="s">
        <v>127</v>
      </c>
      <c r="G102" t="s">
        <v>121</v>
      </c>
      <c r="H102">
        <v>34.200000000000003</v>
      </c>
      <c r="I102">
        <v>28.9</v>
      </c>
      <c r="J102">
        <v>2.7</v>
      </c>
      <c r="K102" t="s">
        <v>121</v>
      </c>
      <c r="L102" t="s">
        <v>121</v>
      </c>
      <c r="M102" t="s">
        <v>123</v>
      </c>
      <c r="N102" t="s">
        <v>123</v>
      </c>
      <c r="O102" t="s">
        <v>123</v>
      </c>
      <c r="P102">
        <v>36.4</v>
      </c>
      <c r="Q102">
        <v>22.3</v>
      </c>
      <c r="R102">
        <v>57.2</v>
      </c>
      <c r="S102" t="s">
        <v>122</v>
      </c>
      <c r="T102" t="s">
        <v>122</v>
      </c>
      <c r="U102" t="s">
        <v>122</v>
      </c>
      <c r="V102" t="s">
        <v>122</v>
      </c>
      <c r="W102" t="s">
        <v>122</v>
      </c>
      <c r="X102" t="s">
        <v>122</v>
      </c>
      <c r="Y102" t="s">
        <v>122</v>
      </c>
      <c r="Z102">
        <v>17.2</v>
      </c>
      <c r="AA102">
        <v>30</v>
      </c>
      <c r="AB102">
        <v>2</v>
      </c>
      <c r="AC102" t="s">
        <v>125</v>
      </c>
      <c r="AD102" t="s">
        <v>125</v>
      </c>
      <c r="AE102" t="s">
        <v>123</v>
      </c>
      <c r="AF102" t="s">
        <v>121</v>
      </c>
      <c r="AG102" t="s">
        <v>123</v>
      </c>
      <c r="AH102" t="s">
        <v>123</v>
      </c>
      <c r="AI102" t="s">
        <v>122</v>
      </c>
      <c r="AJ102" t="s">
        <v>123</v>
      </c>
      <c r="AK102" t="s">
        <v>122</v>
      </c>
      <c r="AL102" t="s">
        <v>123</v>
      </c>
      <c r="AM102" t="s">
        <v>122</v>
      </c>
    </row>
    <row r="103" spans="1:39" x14ac:dyDescent="0.25">
      <c r="A103">
        <v>2018</v>
      </c>
      <c r="B103">
        <v>2</v>
      </c>
      <c r="C103" t="s">
        <v>7</v>
      </c>
      <c r="D103">
        <v>2166</v>
      </c>
      <c r="E103" t="s">
        <v>220</v>
      </c>
      <c r="F103" t="s">
        <v>120</v>
      </c>
      <c r="G103" t="s">
        <v>123</v>
      </c>
      <c r="H103">
        <v>74.400000000000006</v>
      </c>
      <c r="I103">
        <v>72.099999999999994</v>
      </c>
      <c r="J103">
        <v>44.7</v>
      </c>
      <c r="K103" t="s">
        <v>121</v>
      </c>
      <c r="L103" t="s">
        <v>121</v>
      </c>
      <c r="M103" t="s">
        <v>123</v>
      </c>
      <c r="N103" t="s">
        <v>123</v>
      </c>
      <c r="O103" t="s">
        <v>123</v>
      </c>
      <c r="P103">
        <v>69.3</v>
      </c>
      <c r="Q103">
        <v>60.2</v>
      </c>
      <c r="R103">
        <v>61.5</v>
      </c>
      <c r="S103" t="s">
        <v>122</v>
      </c>
      <c r="T103" t="s">
        <v>122</v>
      </c>
      <c r="U103" t="s">
        <v>122</v>
      </c>
      <c r="V103" t="s">
        <v>122</v>
      </c>
      <c r="W103" t="s">
        <v>122</v>
      </c>
      <c r="X103" t="s">
        <v>122</v>
      </c>
      <c r="Y103" t="s">
        <v>122</v>
      </c>
      <c r="Z103">
        <v>6</v>
      </c>
      <c r="AA103">
        <v>89</v>
      </c>
      <c r="AB103">
        <v>5</v>
      </c>
      <c r="AC103" t="s">
        <v>125</v>
      </c>
      <c r="AD103" t="s">
        <v>125</v>
      </c>
      <c r="AE103" t="s">
        <v>123</v>
      </c>
      <c r="AF103" t="s">
        <v>123</v>
      </c>
      <c r="AG103" t="s">
        <v>123</v>
      </c>
      <c r="AH103" t="s">
        <v>123</v>
      </c>
      <c r="AI103" t="s">
        <v>122</v>
      </c>
      <c r="AJ103" t="s">
        <v>123</v>
      </c>
      <c r="AK103" t="s">
        <v>122</v>
      </c>
      <c r="AL103" t="s">
        <v>123</v>
      </c>
      <c r="AM103" t="s">
        <v>122</v>
      </c>
    </row>
    <row r="104" spans="1:39" x14ac:dyDescent="0.25">
      <c r="A104">
        <v>2018</v>
      </c>
      <c r="B104">
        <v>2</v>
      </c>
      <c r="C104" t="s">
        <v>7</v>
      </c>
      <c r="D104">
        <v>2167</v>
      </c>
      <c r="E104" t="s">
        <v>221</v>
      </c>
      <c r="F104" t="s">
        <v>120</v>
      </c>
      <c r="G104" t="s">
        <v>121</v>
      </c>
      <c r="H104">
        <v>64.400000000000006</v>
      </c>
      <c r="I104">
        <v>48.5</v>
      </c>
      <c r="J104">
        <v>28.1</v>
      </c>
      <c r="K104" t="s">
        <v>121</v>
      </c>
      <c r="L104" t="s">
        <v>121</v>
      </c>
      <c r="M104" t="s">
        <v>123</v>
      </c>
      <c r="N104" t="s">
        <v>123</v>
      </c>
      <c r="O104" t="s">
        <v>123</v>
      </c>
      <c r="P104">
        <v>52.3</v>
      </c>
      <c r="Q104">
        <v>33.299999999999997</v>
      </c>
      <c r="R104">
        <v>41.6</v>
      </c>
      <c r="S104" t="s">
        <v>122</v>
      </c>
      <c r="T104" t="s">
        <v>122</v>
      </c>
      <c r="U104" t="s">
        <v>122</v>
      </c>
      <c r="V104" t="s">
        <v>122</v>
      </c>
      <c r="W104" t="s">
        <v>122</v>
      </c>
      <c r="X104" t="s">
        <v>122</v>
      </c>
      <c r="Y104" t="s">
        <v>122</v>
      </c>
      <c r="Z104">
        <v>12</v>
      </c>
      <c r="AA104">
        <v>45</v>
      </c>
      <c r="AB104">
        <v>2</v>
      </c>
      <c r="AC104" t="s">
        <v>125</v>
      </c>
      <c r="AD104" t="s">
        <v>125</v>
      </c>
      <c r="AE104" t="s">
        <v>123</v>
      </c>
      <c r="AF104" t="s">
        <v>123</v>
      </c>
      <c r="AG104" t="s">
        <v>123</v>
      </c>
      <c r="AH104" t="s">
        <v>123</v>
      </c>
      <c r="AI104" t="s">
        <v>122</v>
      </c>
      <c r="AJ104" t="s">
        <v>123</v>
      </c>
      <c r="AK104" t="s">
        <v>122</v>
      </c>
      <c r="AL104" t="s">
        <v>123</v>
      </c>
      <c r="AM104" t="s">
        <v>122</v>
      </c>
    </row>
    <row r="105" spans="1:39" x14ac:dyDescent="0.25">
      <c r="A105">
        <v>2018</v>
      </c>
      <c r="B105">
        <v>2</v>
      </c>
      <c r="C105" t="s">
        <v>7</v>
      </c>
      <c r="D105">
        <v>2168</v>
      </c>
      <c r="E105" t="s">
        <v>222</v>
      </c>
      <c r="F105" t="s">
        <v>120</v>
      </c>
      <c r="G105" t="s">
        <v>121</v>
      </c>
      <c r="H105">
        <v>58.7</v>
      </c>
      <c r="I105">
        <v>50.4</v>
      </c>
      <c r="J105">
        <v>28.6</v>
      </c>
      <c r="K105" t="s">
        <v>121</v>
      </c>
      <c r="L105" t="s">
        <v>121</v>
      </c>
      <c r="M105" t="s">
        <v>123</v>
      </c>
      <c r="N105" t="s">
        <v>123</v>
      </c>
      <c r="O105" t="s">
        <v>123</v>
      </c>
      <c r="P105">
        <v>58.1</v>
      </c>
      <c r="Q105">
        <v>42.7</v>
      </c>
      <c r="R105">
        <v>55.1</v>
      </c>
      <c r="S105" t="s">
        <v>122</v>
      </c>
      <c r="T105" t="s">
        <v>122</v>
      </c>
      <c r="U105" t="s">
        <v>122</v>
      </c>
      <c r="V105" t="s">
        <v>122</v>
      </c>
      <c r="W105" t="s">
        <v>122</v>
      </c>
      <c r="X105" t="s">
        <v>122</v>
      </c>
      <c r="Y105" t="s">
        <v>122</v>
      </c>
      <c r="Z105">
        <v>15.6</v>
      </c>
      <c r="AA105">
        <v>60</v>
      </c>
      <c r="AB105">
        <v>3</v>
      </c>
      <c r="AC105" t="s">
        <v>125</v>
      </c>
      <c r="AD105" t="s">
        <v>125</v>
      </c>
      <c r="AE105" t="s">
        <v>123</v>
      </c>
      <c r="AF105" t="s">
        <v>123</v>
      </c>
      <c r="AG105" t="s">
        <v>123</v>
      </c>
      <c r="AH105" t="s">
        <v>123</v>
      </c>
      <c r="AI105" t="s">
        <v>122</v>
      </c>
      <c r="AJ105" t="s">
        <v>123</v>
      </c>
      <c r="AK105" t="s">
        <v>122</v>
      </c>
      <c r="AL105" t="s">
        <v>123</v>
      </c>
      <c r="AM105" t="s">
        <v>122</v>
      </c>
    </row>
    <row r="106" spans="1:39" x14ac:dyDescent="0.25">
      <c r="A106">
        <v>2018</v>
      </c>
      <c r="B106">
        <v>2</v>
      </c>
      <c r="C106" t="s">
        <v>7</v>
      </c>
      <c r="D106">
        <v>2169</v>
      </c>
      <c r="E106" t="s">
        <v>36</v>
      </c>
      <c r="F106" t="s">
        <v>120</v>
      </c>
      <c r="G106" t="s">
        <v>121</v>
      </c>
      <c r="H106">
        <v>61.3</v>
      </c>
      <c r="I106">
        <v>61.3</v>
      </c>
      <c r="J106">
        <v>25.6</v>
      </c>
      <c r="K106" t="s">
        <v>121</v>
      </c>
      <c r="L106" t="s">
        <v>121</v>
      </c>
      <c r="M106" t="s">
        <v>123</v>
      </c>
      <c r="N106" t="s">
        <v>123</v>
      </c>
      <c r="O106" t="s">
        <v>123</v>
      </c>
      <c r="P106">
        <v>56.6</v>
      </c>
      <c r="Q106">
        <v>53.5</v>
      </c>
      <c r="R106">
        <v>58</v>
      </c>
      <c r="S106" t="s">
        <v>122</v>
      </c>
      <c r="T106" t="s">
        <v>122</v>
      </c>
      <c r="U106" t="s">
        <v>122</v>
      </c>
      <c r="V106" t="s">
        <v>122</v>
      </c>
      <c r="W106" t="s">
        <v>122</v>
      </c>
      <c r="X106" t="s">
        <v>122</v>
      </c>
      <c r="Y106" t="s">
        <v>122</v>
      </c>
      <c r="Z106">
        <v>13.6</v>
      </c>
      <c r="AA106">
        <v>77.5</v>
      </c>
      <c r="AB106">
        <v>4</v>
      </c>
      <c r="AC106" t="s">
        <v>125</v>
      </c>
      <c r="AD106" t="s">
        <v>125</v>
      </c>
      <c r="AE106" t="s">
        <v>123</v>
      </c>
      <c r="AF106" t="s">
        <v>123</v>
      </c>
      <c r="AG106" t="s">
        <v>123</v>
      </c>
      <c r="AH106" t="s">
        <v>123</v>
      </c>
      <c r="AI106" t="s">
        <v>122</v>
      </c>
      <c r="AJ106" t="s">
        <v>123</v>
      </c>
      <c r="AK106" t="s">
        <v>122</v>
      </c>
      <c r="AL106" t="s">
        <v>123</v>
      </c>
      <c r="AM106" t="s">
        <v>122</v>
      </c>
    </row>
    <row r="107" spans="1:39" x14ac:dyDescent="0.25">
      <c r="A107">
        <v>2018</v>
      </c>
      <c r="B107">
        <v>2</v>
      </c>
      <c r="C107" t="s">
        <v>7</v>
      </c>
      <c r="D107">
        <v>2170</v>
      </c>
      <c r="E107" t="s">
        <v>223</v>
      </c>
      <c r="F107" t="s">
        <v>120</v>
      </c>
      <c r="G107" t="s">
        <v>121</v>
      </c>
      <c r="H107">
        <v>51.5</v>
      </c>
      <c r="I107">
        <v>41.4</v>
      </c>
      <c r="J107">
        <v>30.8</v>
      </c>
      <c r="K107" t="s">
        <v>121</v>
      </c>
      <c r="L107" t="s">
        <v>121</v>
      </c>
      <c r="M107" t="s">
        <v>123</v>
      </c>
      <c r="N107" t="s">
        <v>123</v>
      </c>
      <c r="O107" t="s">
        <v>123</v>
      </c>
      <c r="P107">
        <v>46.6</v>
      </c>
      <c r="Q107">
        <v>44.7</v>
      </c>
      <c r="R107">
        <v>26.6</v>
      </c>
      <c r="S107" t="s">
        <v>122</v>
      </c>
      <c r="T107" t="s">
        <v>122</v>
      </c>
      <c r="U107" t="s">
        <v>122</v>
      </c>
      <c r="V107" t="s">
        <v>122</v>
      </c>
      <c r="W107" t="s">
        <v>122</v>
      </c>
      <c r="X107" t="s">
        <v>122</v>
      </c>
      <c r="Y107" t="s">
        <v>122</v>
      </c>
      <c r="Z107">
        <v>15.5</v>
      </c>
      <c r="AA107">
        <v>49.5</v>
      </c>
      <c r="AB107">
        <v>2</v>
      </c>
      <c r="AC107" t="s">
        <v>125</v>
      </c>
      <c r="AD107" t="s">
        <v>125</v>
      </c>
      <c r="AE107" t="s">
        <v>123</v>
      </c>
      <c r="AF107" t="s">
        <v>123</v>
      </c>
      <c r="AG107" t="s">
        <v>123</v>
      </c>
      <c r="AH107" t="s">
        <v>123</v>
      </c>
      <c r="AI107" t="s">
        <v>122</v>
      </c>
      <c r="AJ107" t="s">
        <v>121</v>
      </c>
      <c r="AK107">
        <v>1</v>
      </c>
      <c r="AL107" t="s">
        <v>123</v>
      </c>
      <c r="AM107" t="s">
        <v>122</v>
      </c>
    </row>
    <row r="108" spans="1:39" x14ac:dyDescent="0.25">
      <c r="A108">
        <v>2018</v>
      </c>
      <c r="B108">
        <v>2</v>
      </c>
      <c r="C108" t="s">
        <v>7</v>
      </c>
      <c r="D108">
        <v>2171</v>
      </c>
      <c r="E108" t="s">
        <v>224</v>
      </c>
      <c r="F108" t="s">
        <v>120</v>
      </c>
      <c r="G108" t="s">
        <v>121</v>
      </c>
      <c r="H108">
        <v>43</v>
      </c>
      <c r="I108">
        <v>33.1</v>
      </c>
      <c r="J108">
        <v>11.6</v>
      </c>
      <c r="K108" t="s">
        <v>121</v>
      </c>
      <c r="L108" t="s">
        <v>121</v>
      </c>
      <c r="M108" t="s">
        <v>123</v>
      </c>
      <c r="N108" t="s">
        <v>123</v>
      </c>
      <c r="O108" t="s">
        <v>123</v>
      </c>
      <c r="P108">
        <v>35.299999999999997</v>
      </c>
      <c r="Q108">
        <v>21.1</v>
      </c>
      <c r="R108">
        <v>56</v>
      </c>
      <c r="S108" t="s">
        <v>122</v>
      </c>
      <c r="T108" t="s">
        <v>122</v>
      </c>
      <c r="U108" t="s">
        <v>122</v>
      </c>
      <c r="V108" t="s">
        <v>122</v>
      </c>
      <c r="W108" t="s">
        <v>122</v>
      </c>
      <c r="X108" t="s">
        <v>122</v>
      </c>
      <c r="Y108" t="s">
        <v>122</v>
      </c>
      <c r="Z108">
        <v>12.6</v>
      </c>
      <c r="AA108">
        <v>30.5</v>
      </c>
      <c r="AB108">
        <v>2</v>
      </c>
      <c r="AC108" t="s">
        <v>125</v>
      </c>
      <c r="AD108" t="s">
        <v>125</v>
      </c>
      <c r="AE108" t="s">
        <v>123</v>
      </c>
      <c r="AF108" t="s">
        <v>123</v>
      </c>
      <c r="AG108" t="s">
        <v>121</v>
      </c>
      <c r="AH108" t="s">
        <v>123</v>
      </c>
      <c r="AI108" t="s">
        <v>122</v>
      </c>
      <c r="AJ108" t="s">
        <v>123</v>
      </c>
      <c r="AK108" t="s">
        <v>122</v>
      </c>
      <c r="AL108" t="s">
        <v>123</v>
      </c>
      <c r="AM108" t="s">
        <v>122</v>
      </c>
    </row>
    <row r="109" spans="1:39" x14ac:dyDescent="0.25">
      <c r="A109">
        <v>2018</v>
      </c>
      <c r="B109">
        <v>2</v>
      </c>
      <c r="C109" t="s">
        <v>7</v>
      </c>
      <c r="D109">
        <v>2172</v>
      </c>
      <c r="E109" t="s">
        <v>225</v>
      </c>
      <c r="F109" t="s">
        <v>120</v>
      </c>
      <c r="G109" t="s">
        <v>123</v>
      </c>
      <c r="H109">
        <v>62.1</v>
      </c>
      <c r="I109">
        <v>48.2</v>
      </c>
      <c r="J109">
        <v>25.1</v>
      </c>
      <c r="K109" t="s">
        <v>121</v>
      </c>
      <c r="L109" t="s">
        <v>121</v>
      </c>
      <c r="M109" t="s">
        <v>123</v>
      </c>
      <c r="N109" t="s">
        <v>123</v>
      </c>
      <c r="O109" t="s">
        <v>123</v>
      </c>
      <c r="P109">
        <v>50.9</v>
      </c>
      <c r="Q109">
        <v>41.7</v>
      </c>
      <c r="R109">
        <v>50</v>
      </c>
      <c r="S109" t="s">
        <v>122</v>
      </c>
      <c r="T109" t="s">
        <v>122</v>
      </c>
      <c r="U109" t="s">
        <v>122</v>
      </c>
      <c r="V109" t="s">
        <v>122</v>
      </c>
      <c r="W109" t="s">
        <v>122</v>
      </c>
      <c r="X109" t="s">
        <v>122</v>
      </c>
      <c r="Y109" t="s">
        <v>122</v>
      </c>
      <c r="Z109">
        <v>11.1</v>
      </c>
      <c r="AA109">
        <v>60</v>
      </c>
      <c r="AB109">
        <v>3</v>
      </c>
      <c r="AC109" t="s">
        <v>125</v>
      </c>
      <c r="AD109" t="s">
        <v>125</v>
      </c>
      <c r="AE109" t="s">
        <v>123</v>
      </c>
      <c r="AF109" t="s">
        <v>123</v>
      </c>
      <c r="AG109" t="s">
        <v>121</v>
      </c>
      <c r="AH109" t="s">
        <v>123</v>
      </c>
      <c r="AI109" t="s">
        <v>122</v>
      </c>
      <c r="AJ109" t="s">
        <v>121</v>
      </c>
      <c r="AK109">
        <v>1</v>
      </c>
      <c r="AL109" t="s">
        <v>123</v>
      </c>
      <c r="AM109" t="s">
        <v>122</v>
      </c>
    </row>
    <row r="110" spans="1:39" x14ac:dyDescent="0.25">
      <c r="A110">
        <v>2018</v>
      </c>
      <c r="B110">
        <v>2</v>
      </c>
      <c r="C110" t="s">
        <v>7</v>
      </c>
      <c r="D110">
        <v>2173</v>
      </c>
      <c r="E110" t="s">
        <v>226</v>
      </c>
      <c r="F110" t="s">
        <v>120</v>
      </c>
      <c r="G110" t="s">
        <v>123</v>
      </c>
      <c r="H110">
        <v>69.7</v>
      </c>
      <c r="I110">
        <v>58.9</v>
      </c>
      <c r="J110">
        <v>26.3</v>
      </c>
      <c r="K110" t="s">
        <v>121</v>
      </c>
      <c r="L110" t="s">
        <v>121</v>
      </c>
      <c r="M110" t="s">
        <v>123</v>
      </c>
      <c r="N110" t="s">
        <v>123</v>
      </c>
      <c r="O110" t="s">
        <v>123</v>
      </c>
      <c r="P110">
        <v>63.2</v>
      </c>
      <c r="Q110">
        <v>44.9</v>
      </c>
      <c r="R110">
        <v>60</v>
      </c>
      <c r="S110" t="s">
        <v>122</v>
      </c>
      <c r="T110" t="s">
        <v>122</v>
      </c>
      <c r="U110" t="s">
        <v>122</v>
      </c>
      <c r="V110" t="s">
        <v>122</v>
      </c>
      <c r="W110" t="s">
        <v>122</v>
      </c>
      <c r="X110" t="s">
        <v>122</v>
      </c>
      <c r="Y110" t="s">
        <v>122</v>
      </c>
      <c r="Z110">
        <v>9.3000000000000007</v>
      </c>
      <c r="AA110">
        <v>79</v>
      </c>
      <c r="AB110">
        <v>4</v>
      </c>
      <c r="AC110" t="s">
        <v>125</v>
      </c>
      <c r="AD110" t="s">
        <v>125</v>
      </c>
      <c r="AE110" t="s">
        <v>123</v>
      </c>
      <c r="AF110" t="s">
        <v>123</v>
      </c>
      <c r="AG110" t="s">
        <v>123</v>
      </c>
      <c r="AH110" t="s">
        <v>123</v>
      </c>
      <c r="AI110" t="s">
        <v>122</v>
      </c>
      <c r="AJ110" t="s">
        <v>123</v>
      </c>
      <c r="AK110" t="s">
        <v>122</v>
      </c>
      <c r="AL110" t="s">
        <v>123</v>
      </c>
      <c r="AM110" t="s">
        <v>122</v>
      </c>
    </row>
    <row r="111" spans="1:39" x14ac:dyDescent="0.25">
      <c r="A111">
        <v>2018</v>
      </c>
      <c r="B111">
        <v>2</v>
      </c>
      <c r="C111" t="s">
        <v>7</v>
      </c>
      <c r="D111">
        <v>2174</v>
      </c>
      <c r="E111" t="s">
        <v>227</v>
      </c>
      <c r="F111" t="s">
        <v>120</v>
      </c>
      <c r="G111" t="s">
        <v>121</v>
      </c>
      <c r="H111">
        <v>64.599999999999994</v>
      </c>
      <c r="I111">
        <v>62.3</v>
      </c>
      <c r="J111">
        <v>40.5</v>
      </c>
      <c r="K111" t="s">
        <v>121</v>
      </c>
      <c r="L111" t="s">
        <v>121</v>
      </c>
      <c r="M111" t="s">
        <v>123</v>
      </c>
      <c r="N111" t="s">
        <v>123</v>
      </c>
      <c r="O111" t="s">
        <v>123</v>
      </c>
      <c r="P111">
        <v>57.4</v>
      </c>
      <c r="Q111">
        <v>63.9</v>
      </c>
      <c r="R111">
        <v>61.1</v>
      </c>
      <c r="S111" t="s">
        <v>122</v>
      </c>
      <c r="T111" t="s">
        <v>122</v>
      </c>
      <c r="U111" t="s">
        <v>122</v>
      </c>
      <c r="V111" t="s">
        <v>122</v>
      </c>
      <c r="W111" t="s">
        <v>122</v>
      </c>
      <c r="X111" t="s">
        <v>122</v>
      </c>
      <c r="Y111" t="s">
        <v>122</v>
      </c>
      <c r="Z111">
        <v>15.3</v>
      </c>
      <c r="AA111">
        <v>77</v>
      </c>
      <c r="AB111">
        <v>4</v>
      </c>
      <c r="AC111" t="s">
        <v>125</v>
      </c>
      <c r="AD111" t="s">
        <v>125</v>
      </c>
      <c r="AE111" t="s">
        <v>123</v>
      </c>
      <c r="AF111" t="s">
        <v>123</v>
      </c>
      <c r="AG111" t="s">
        <v>123</v>
      </c>
      <c r="AH111" t="s">
        <v>123</v>
      </c>
      <c r="AI111" t="s">
        <v>122</v>
      </c>
      <c r="AJ111" t="s">
        <v>123</v>
      </c>
      <c r="AK111" t="s">
        <v>122</v>
      </c>
      <c r="AL111" t="s">
        <v>123</v>
      </c>
      <c r="AM111" t="s">
        <v>122</v>
      </c>
    </row>
    <row r="112" spans="1:39" x14ac:dyDescent="0.25">
      <c r="A112">
        <v>2018</v>
      </c>
      <c r="B112">
        <v>2</v>
      </c>
      <c r="C112" t="s">
        <v>7</v>
      </c>
      <c r="D112">
        <v>2175</v>
      </c>
      <c r="E112" t="s">
        <v>135</v>
      </c>
      <c r="F112" t="s">
        <v>149</v>
      </c>
      <c r="G112" t="s">
        <v>121</v>
      </c>
      <c r="H112">
        <v>44</v>
      </c>
      <c r="I112">
        <v>34.799999999999997</v>
      </c>
      <c r="J112">
        <v>12.9</v>
      </c>
      <c r="K112" t="s">
        <v>121</v>
      </c>
      <c r="L112" t="s">
        <v>121</v>
      </c>
      <c r="M112" t="s">
        <v>123</v>
      </c>
      <c r="N112" t="s">
        <v>123</v>
      </c>
      <c r="O112" t="s">
        <v>123</v>
      </c>
      <c r="P112">
        <v>64</v>
      </c>
      <c r="Q112">
        <v>44</v>
      </c>
      <c r="R112">
        <v>47.4</v>
      </c>
      <c r="S112" t="s">
        <v>122</v>
      </c>
      <c r="T112" t="s">
        <v>122</v>
      </c>
      <c r="U112" t="s">
        <v>122</v>
      </c>
      <c r="V112" t="s">
        <v>122</v>
      </c>
      <c r="W112" t="s">
        <v>122</v>
      </c>
      <c r="X112" t="s">
        <v>122</v>
      </c>
      <c r="Y112" t="s">
        <v>122</v>
      </c>
      <c r="Z112">
        <v>21</v>
      </c>
      <c r="AA112">
        <v>65</v>
      </c>
      <c r="AB112">
        <v>3</v>
      </c>
      <c r="AC112" t="s">
        <v>125</v>
      </c>
      <c r="AD112" t="s">
        <v>125</v>
      </c>
      <c r="AE112" t="s">
        <v>121</v>
      </c>
      <c r="AF112" t="s">
        <v>123</v>
      </c>
      <c r="AG112" t="s">
        <v>123</v>
      </c>
      <c r="AH112" t="s">
        <v>123</v>
      </c>
      <c r="AI112" t="s">
        <v>122</v>
      </c>
      <c r="AJ112" t="s">
        <v>123</v>
      </c>
      <c r="AK112" t="s">
        <v>122</v>
      </c>
      <c r="AL112" t="s">
        <v>123</v>
      </c>
      <c r="AM112" t="s">
        <v>122</v>
      </c>
    </row>
    <row r="113" spans="1:39" x14ac:dyDescent="0.25">
      <c r="A113">
        <v>2018</v>
      </c>
      <c r="B113">
        <v>2</v>
      </c>
      <c r="C113" t="s">
        <v>7</v>
      </c>
      <c r="D113">
        <v>2176</v>
      </c>
      <c r="E113" t="s">
        <v>60</v>
      </c>
      <c r="F113" t="s">
        <v>120</v>
      </c>
      <c r="G113" t="s">
        <v>123</v>
      </c>
      <c r="H113">
        <v>78.400000000000006</v>
      </c>
      <c r="I113">
        <v>73.5</v>
      </c>
      <c r="J113">
        <v>38.200000000000003</v>
      </c>
      <c r="K113" t="s">
        <v>121</v>
      </c>
      <c r="L113" t="s">
        <v>121</v>
      </c>
      <c r="M113" t="s">
        <v>123</v>
      </c>
      <c r="N113" t="s">
        <v>123</v>
      </c>
      <c r="O113" t="s">
        <v>123</v>
      </c>
      <c r="P113">
        <v>78.400000000000006</v>
      </c>
      <c r="Q113">
        <v>67</v>
      </c>
      <c r="R113">
        <v>38.799999999999997</v>
      </c>
      <c r="S113" t="s">
        <v>122</v>
      </c>
      <c r="T113" t="s">
        <v>122</v>
      </c>
      <c r="U113" t="s">
        <v>122</v>
      </c>
      <c r="V113" t="s">
        <v>122</v>
      </c>
      <c r="W113" t="s">
        <v>122</v>
      </c>
      <c r="X113" t="s">
        <v>122</v>
      </c>
      <c r="Y113" t="s">
        <v>122</v>
      </c>
      <c r="Z113">
        <v>7</v>
      </c>
      <c r="AA113">
        <v>91.5</v>
      </c>
      <c r="AB113">
        <v>5</v>
      </c>
      <c r="AC113" t="s">
        <v>125</v>
      </c>
      <c r="AD113" t="s">
        <v>125</v>
      </c>
      <c r="AE113" t="s">
        <v>123</v>
      </c>
      <c r="AF113" t="s">
        <v>123</v>
      </c>
      <c r="AG113" t="s">
        <v>123</v>
      </c>
      <c r="AH113" t="s">
        <v>123</v>
      </c>
      <c r="AI113" t="s">
        <v>122</v>
      </c>
      <c r="AJ113" t="s">
        <v>123</v>
      </c>
      <c r="AK113" t="s">
        <v>122</v>
      </c>
      <c r="AL113" t="s">
        <v>123</v>
      </c>
      <c r="AM113" t="s">
        <v>122</v>
      </c>
    </row>
    <row r="114" spans="1:39" x14ac:dyDescent="0.25">
      <c r="A114">
        <v>2018</v>
      </c>
      <c r="B114">
        <v>2</v>
      </c>
      <c r="C114" t="s">
        <v>7</v>
      </c>
      <c r="D114">
        <v>2177</v>
      </c>
      <c r="E114" t="s">
        <v>228</v>
      </c>
      <c r="F114" t="s">
        <v>120</v>
      </c>
      <c r="G114" t="s">
        <v>121</v>
      </c>
      <c r="H114">
        <v>18.3</v>
      </c>
      <c r="I114">
        <v>22.8</v>
      </c>
      <c r="J114">
        <v>8.5</v>
      </c>
      <c r="K114" t="s">
        <v>121</v>
      </c>
      <c r="L114" t="s">
        <v>121</v>
      </c>
      <c r="M114" t="s">
        <v>123</v>
      </c>
      <c r="N114" t="s">
        <v>123</v>
      </c>
      <c r="O114" t="s">
        <v>123</v>
      </c>
      <c r="P114">
        <v>15.1</v>
      </c>
      <c r="Q114">
        <v>19.899999999999999</v>
      </c>
      <c r="R114">
        <v>35.1</v>
      </c>
      <c r="S114" t="s">
        <v>122</v>
      </c>
      <c r="T114" t="s">
        <v>122</v>
      </c>
      <c r="U114" t="s">
        <v>122</v>
      </c>
      <c r="V114" t="s">
        <v>122</v>
      </c>
      <c r="W114" t="s">
        <v>122</v>
      </c>
      <c r="X114" t="s">
        <v>122</v>
      </c>
      <c r="Y114" t="s">
        <v>122</v>
      </c>
      <c r="Z114">
        <v>15.4</v>
      </c>
      <c r="AA114">
        <v>16.5</v>
      </c>
      <c r="AB114">
        <v>1</v>
      </c>
      <c r="AC114" t="s">
        <v>125</v>
      </c>
      <c r="AD114" t="s">
        <v>125</v>
      </c>
      <c r="AE114" t="s">
        <v>123</v>
      </c>
      <c r="AF114" t="s">
        <v>123</v>
      </c>
      <c r="AG114" t="s">
        <v>121</v>
      </c>
      <c r="AH114" t="s">
        <v>121</v>
      </c>
      <c r="AI114">
        <v>1</v>
      </c>
      <c r="AJ114" t="s">
        <v>123</v>
      </c>
      <c r="AK114" t="s">
        <v>122</v>
      </c>
      <c r="AL114" t="s">
        <v>123</v>
      </c>
      <c r="AM114" t="s">
        <v>122</v>
      </c>
    </row>
    <row r="115" spans="1:39" x14ac:dyDescent="0.25">
      <c r="A115">
        <v>2018</v>
      </c>
      <c r="B115">
        <v>2</v>
      </c>
      <c r="C115" t="s">
        <v>7</v>
      </c>
      <c r="D115">
        <v>2178</v>
      </c>
      <c r="E115" t="s">
        <v>229</v>
      </c>
      <c r="F115" t="s">
        <v>120</v>
      </c>
      <c r="G115" t="s">
        <v>121</v>
      </c>
      <c r="H115">
        <v>62.5</v>
      </c>
      <c r="I115">
        <v>51.6</v>
      </c>
      <c r="J115">
        <v>32</v>
      </c>
      <c r="K115" t="s">
        <v>121</v>
      </c>
      <c r="L115" t="s">
        <v>121</v>
      </c>
      <c r="M115" t="s">
        <v>123</v>
      </c>
      <c r="N115" t="s">
        <v>123</v>
      </c>
      <c r="O115" t="s">
        <v>123</v>
      </c>
      <c r="P115">
        <v>65</v>
      </c>
      <c r="Q115">
        <v>49.2</v>
      </c>
      <c r="R115">
        <v>63.5</v>
      </c>
      <c r="S115" t="s">
        <v>122</v>
      </c>
      <c r="T115" t="s">
        <v>122</v>
      </c>
      <c r="U115" t="s">
        <v>122</v>
      </c>
      <c r="V115" t="s">
        <v>122</v>
      </c>
      <c r="W115" t="s">
        <v>122</v>
      </c>
      <c r="X115" t="s">
        <v>122</v>
      </c>
      <c r="Y115" t="s">
        <v>122</v>
      </c>
      <c r="Z115">
        <v>11.8</v>
      </c>
      <c r="AA115">
        <v>76.5</v>
      </c>
      <c r="AB115">
        <v>4</v>
      </c>
      <c r="AC115" t="s">
        <v>125</v>
      </c>
      <c r="AD115" t="s">
        <v>125</v>
      </c>
      <c r="AE115" t="s">
        <v>123</v>
      </c>
      <c r="AF115" t="s">
        <v>123</v>
      </c>
      <c r="AG115" t="s">
        <v>123</v>
      </c>
      <c r="AH115" t="s">
        <v>123</v>
      </c>
      <c r="AI115" t="s">
        <v>122</v>
      </c>
      <c r="AJ115" t="s">
        <v>123</v>
      </c>
      <c r="AK115" t="s">
        <v>122</v>
      </c>
      <c r="AL115" t="s">
        <v>123</v>
      </c>
      <c r="AM115" t="s">
        <v>122</v>
      </c>
    </row>
    <row r="116" spans="1:39" x14ac:dyDescent="0.25">
      <c r="A116">
        <v>2018</v>
      </c>
      <c r="B116">
        <v>2</v>
      </c>
      <c r="C116" t="s">
        <v>7</v>
      </c>
      <c r="D116">
        <v>2348</v>
      </c>
      <c r="E116" t="s">
        <v>14</v>
      </c>
      <c r="F116" t="s">
        <v>120</v>
      </c>
      <c r="G116" t="s">
        <v>123</v>
      </c>
      <c r="H116">
        <v>65.400000000000006</v>
      </c>
      <c r="I116">
        <v>46.5</v>
      </c>
      <c r="J116">
        <v>51.2</v>
      </c>
      <c r="K116" t="s">
        <v>121</v>
      </c>
      <c r="L116" t="s">
        <v>121</v>
      </c>
      <c r="M116" t="s">
        <v>123</v>
      </c>
      <c r="N116" t="s">
        <v>123</v>
      </c>
      <c r="O116" t="s">
        <v>123</v>
      </c>
      <c r="P116">
        <v>64.400000000000006</v>
      </c>
      <c r="Q116">
        <v>44.8</v>
      </c>
      <c r="R116">
        <v>55.1</v>
      </c>
      <c r="S116">
        <v>85.8</v>
      </c>
      <c r="T116" t="s">
        <v>122</v>
      </c>
      <c r="U116" t="s">
        <v>122</v>
      </c>
      <c r="V116" t="s">
        <v>122</v>
      </c>
      <c r="W116" t="s">
        <v>122</v>
      </c>
      <c r="X116" t="s">
        <v>122</v>
      </c>
      <c r="Y116" t="s">
        <v>122</v>
      </c>
      <c r="Z116">
        <v>11.9</v>
      </c>
      <c r="AA116">
        <v>84.5</v>
      </c>
      <c r="AB116">
        <v>3</v>
      </c>
      <c r="AC116" t="s">
        <v>125</v>
      </c>
      <c r="AD116" t="s">
        <v>125</v>
      </c>
      <c r="AE116" t="s">
        <v>123</v>
      </c>
      <c r="AF116" t="s">
        <v>123</v>
      </c>
      <c r="AG116" t="s">
        <v>123</v>
      </c>
      <c r="AH116" t="s">
        <v>123</v>
      </c>
      <c r="AI116" t="s">
        <v>122</v>
      </c>
      <c r="AJ116" t="s">
        <v>121</v>
      </c>
      <c r="AK116">
        <v>1</v>
      </c>
      <c r="AL116" t="s">
        <v>123</v>
      </c>
      <c r="AM116" t="s">
        <v>122</v>
      </c>
    </row>
    <row r="117" spans="1:39" x14ac:dyDescent="0.25">
      <c r="A117">
        <v>2018</v>
      </c>
      <c r="B117">
        <v>2</v>
      </c>
      <c r="C117" t="s">
        <v>7</v>
      </c>
      <c r="D117">
        <v>2180</v>
      </c>
      <c r="E117" t="s">
        <v>230</v>
      </c>
      <c r="F117" t="s">
        <v>120</v>
      </c>
      <c r="G117" t="s">
        <v>121</v>
      </c>
      <c r="H117">
        <v>46.3</v>
      </c>
      <c r="I117">
        <v>40.5</v>
      </c>
      <c r="J117">
        <v>13.1</v>
      </c>
      <c r="K117" t="s">
        <v>121</v>
      </c>
      <c r="L117" t="s">
        <v>121</v>
      </c>
      <c r="M117" t="s">
        <v>123</v>
      </c>
      <c r="N117" t="s">
        <v>123</v>
      </c>
      <c r="O117" t="s">
        <v>123</v>
      </c>
      <c r="P117">
        <v>53.8</v>
      </c>
      <c r="Q117">
        <v>36</v>
      </c>
      <c r="R117">
        <v>59.2</v>
      </c>
      <c r="S117" t="s">
        <v>122</v>
      </c>
      <c r="T117" t="s">
        <v>122</v>
      </c>
      <c r="U117" t="s">
        <v>122</v>
      </c>
      <c r="V117" t="s">
        <v>122</v>
      </c>
      <c r="W117" t="s">
        <v>122</v>
      </c>
      <c r="X117" t="s">
        <v>122</v>
      </c>
      <c r="Y117" t="s">
        <v>122</v>
      </c>
      <c r="Z117">
        <v>17.5</v>
      </c>
      <c r="AA117">
        <v>57.5</v>
      </c>
      <c r="AB117">
        <v>3</v>
      </c>
      <c r="AC117" t="s">
        <v>125</v>
      </c>
      <c r="AD117" t="s">
        <v>125</v>
      </c>
      <c r="AE117" t="s">
        <v>123</v>
      </c>
      <c r="AF117" t="s">
        <v>123</v>
      </c>
      <c r="AG117" t="s">
        <v>123</v>
      </c>
      <c r="AH117" t="s">
        <v>123</v>
      </c>
      <c r="AI117" t="s">
        <v>122</v>
      </c>
      <c r="AJ117" t="s">
        <v>121</v>
      </c>
      <c r="AK117">
        <v>1</v>
      </c>
      <c r="AL117" t="s">
        <v>123</v>
      </c>
      <c r="AM117" t="s">
        <v>122</v>
      </c>
    </row>
    <row r="118" spans="1:39" x14ac:dyDescent="0.25">
      <c r="A118">
        <v>2018</v>
      </c>
      <c r="B118">
        <v>2</v>
      </c>
      <c r="C118" t="s">
        <v>7</v>
      </c>
      <c r="D118">
        <v>2225</v>
      </c>
      <c r="E118" t="s">
        <v>16</v>
      </c>
      <c r="F118" t="s">
        <v>120</v>
      </c>
      <c r="G118" t="s">
        <v>121</v>
      </c>
      <c r="H118">
        <v>58.2</v>
      </c>
      <c r="I118">
        <v>52.1</v>
      </c>
      <c r="J118">
        <v>22.1</v>
      </c>
      <c r="K118" t="s">
        <v>121</v>
      </c>
      <c r="L118" t="s">
        <v>121</v>
      </c>
      <c r="M118" t="s">
        <v>123</v>
      </c>
      <c r="N118" t="s">
        <v>123</v>
      </c>
      <c r="O118" t="s">
        <v>123</v>
      </c>
      <c r="P118">
        <v>67</v>
      </c>
      <c r="Q118">
        <v>52.9</v>
      </c>
      <c r="R118">
        <v>60.8</v>
      </c>
      <c r="S118" t="s">
        <v>122</v>
      </c>
      <c r="T118" t="s">
        <v>122</v>
      </c>
      <c r="U118" t="s">
        <v>122</v>
      </c>
      <c r="V118" t="s">
        <v>122</v>
      </c>
      <c r="W118" t="s">
        <v>122</v>
      </c>
      <c r="X118" t="s">
        <v>122</v>
      </c>
      <c r="Y118" t="s">
        <v>122</v>
      </c>
      <c r="Z118">
        <v>16.899999999999999</v>
      </c>
      <c r="AA118">
        <v>82</v>
      </c>
      <c r="AB118">
        <v>4</v>
      </c>
      <c r="AC118" t="s">
        <v>125</v>
      </c>
      <c r="AD118" t="s">
        <v>125</v>
      </c>
      <c r="AE118" t="s">
        <v>123</v>
      </c>
      <c r="AF118" t="s">
        <v>123</v>
      </c>
      <c r="AG118" t="s">
        <v>123</v>
      </c>
      <c r="AH118" t="s">
        <v>123</v>
      </c>
      <c r="AI118" t="s">
        <v>122</v>
      </c>
      <c r="AJ118" t="s">
        <v>123</v>
      </c>
      <c r="AK118" t="s">
        <v>122</v>
      </c>
      <c r="AL118" t="s">
        <v>123</v>
      </c>
      <c r="AM118" t="s">
        <v>122</v>
      </c>
    </row>
    <row r="119" spans="1:39" x14ac:dyDescent="0.25">
      <c r="A119">
        <v>2018</v>
      </c>
      <c r="B119">
        <v>2</v>
      </c>
      <c r="C119" t="s">
        <v>7</v>
      </c>
      <c r="D119">
        <v>2182</v>
      </c>
      <c r="E119" t="s">
        <v>231</v>
      </c>
      <c r="F119" t="s">
        <v>120</v>
      </c>
      <c r="G119" t="s">
        <v>121</v>
      </c>
      <c r="H119">
        <v>57.5</v>
      </c>
      <c r="I119">
        <v>46.1</v>
      </c>
      <c r="J119">
        <v>27.8</v>
      </c>
      <c r="K119" t="s">
        <v>121</v>
      </c>
      <c r="L119" t="s">
        <v>121</v>
      </c>
      <c r="M119" t="s">
        <v>123</v>
      </c>
      <c r="N119" t="s">
        <v>123</v>
      </c>
      <c r="O119" t="s">
        <v>123</v>
      </c>
      <c r="P119">
        <v>52.8</v>
      </c>
      <c r="Q119">
        <v>35.9</v>
      </c>
      <c r="R119">
        <v>61.1</v>
      </c>
      <c r="S119" t="s">
        <v>122</v>
      </c>
      <c r="T119" t="s">
        <v>122</v>
      </c>
      <c r="U119" t="s">
        <v>122</v>
      </c>
      <c r="V119" t="s">
        <v>122</v>
      </c>
      <c r="W119" t="s">
        <v>122</v>
      </c>
      <c r="X119" t="s">
        <v>122</v>
      </c>
      <c r="Y119" t="s">
        <v>122</v>
      </c>
      <c r="Z119">
        <v>12.6</v>
      </c>
      <c r="AA119">
        <v>58.5</v>
      </c>
      <c r="AB119">
        <v>3</v>
      </c>
      <c r="AC119" t="s">
        <v>125</v>
      </c>
      <c r="AD119" t="s">
        <v>125</v>
      </c>
      <c r="AE119" t="s">
        <v>123</v>
      </c>
      <c r="AF119" t="s">
        <v>123</v>
      </c>
      <c r="AG119" t="s">
        <v>123</v>
      </c>
      <c r="AH119" t="s">
        <v>123</v>
      </c>
      <c r="AI119" t="s">
        <v>122</v>
      </c>
      <c r="AJ119" t="s">
        <v>123</v>
      </c>
      <c r="AK119" t="s">
        <v>122</v>
      </c>
      <c r="AL119" t="s">
        <v>123</v>
      </c>
      <c r="AM119" t="s">
        <v>122</v>
      </c>
    </row>
    <row r="120" spans="1:39" x14ac:dyDescent="0.25">
      <c r="A120">
        <v>2018</v>
      </c>
      <c r="B120">
        <v>2</v>
      </c>
      <c r="C120" t="s">
        <v>7</v>
      </c>
      <c r="D120">
        <v>2183</v>
      </c>
      <c r="E120" t="s">
        <v>232</v>
      </c>
      <c r="F120" t="s">
        <v>120</v>
      </c>
      <c r="G120" t="s">
        <v>123</v>
      </c>
      <c r="H120">
        <v>74.599999999999994</v>
      </c>
      <c r="I120">
        <v>66</v>
      </c>
      <c r="J120">
        <v>49.2</v>
      </c>
      <c r="K120" t="s">
        <v>121</v>
      </c>
      <c r="L120" t="s">
        <v>121</v>
      </c>
      <c r="M120" t="s">
        <v>123</v>
      </c>
      <c r="N120" t="s">
        <v>123</v>
      </c>
      <c r="O120" t="s">
        <v>123</v>
      </c>
      <c r="P120">
        <v>68.7</v>
      </c>
      <c r="Q120">
        <v>65.2</v>
      </c>
      <c r="R120" t="s">
        <v>151</v>
      </c>
      <c r="S120" t="s">
        <v>122</v>
      </c>
      <c r="T120" t="s">
        <v>122</v>
      </c>
      <c r="U120" t="s">
        <v>122</v>
      </c>
      <c r="V120" t="s">
        <v>122</v>
      </c>
      <c r="W120" t="s">
        <v>122</v>
      </c>
      <c r="X120" t="s">
        <v>122</v>
      </c>
      <c r="Y120" t="s">
        <v>122</v>
      </c>
      <c r="Z120">
        <v>18.3</v>
      </c>
      <c r="AA120">
        <v>80.89</v>
      </c>
      <c r="AB120">
        <v>4</v>
      </c>
      <c r="AC120" t="s">
        <v>125</v>
      </c>
      <c r="AD120" t="s">
        <v>125</v>
      </c>
      <c r="AE120" t="s">
        <v>123</v>
      </c>
      <c r="AF120" t="s">
        <v>123</v>
      </c>
      <c r="AG120" t="s">
        <v>123</v>
      </c>
      <c r="AH120" t="s">
        <v>123</v>
      </c>
      <c r="AI120" t="s">
        <v>122</v>
      </c>
      <c r="AJ120" t="s">
        <v>123</v>
      </c>
      <c r="AK120" t="s">
        <v>122</v>
      </c>
      <c r="AL120" t="s">
        <v>123</v>
      </c>
      <c r="AM120" t="s">
        <v>122</v>
      </c>
    </row>
    <row r="121" spans="1:39" x14ac:dyDescent="0.25">
      <c r="A121">
        <v>2018</v>
      </c>
      <c r="B121">
        <v>2</v>
      </c>
      <c r="C121" t="s">
        <v>7</v>
      </c>
      <c r="D121">
        <v>2349</v>
      </c>
      <c r="E121" t="s">
        <v>17</v>
      </c>
      <c r="F121" t="s">
        <v>120</v>
      </c>
      <c r="G121" t="s">
        <v>121</v>
      </c>
      <c r="H121">
        <v>63.3</v>
      </c>
      <c r="I121">
        <v>45</v>
      </c>
      <c r="J121">
        <v>51.7</v>
      </c>
      <c r="K121" t="s">
        <v>121</v>
      </c>
      <c r="L121" t="s">
        <v>121</v>
      </c>
      <c r="M121" t="s">
        <v>123</v>
      </c>
      <c r="N121" t="s">
        <v>123</v>
      </c>
      <c r="O121" t="s">
        <v>123</v>
      </c>
      <c r="P121">
        <v>64.5</v>
      </c>
      <c r="Q121">
        <v>47.7</v>
      </c>
      <c r="R121">
        <v>50.5</v>
      </c>
      <c r="S121">
        <v>87.5</v>
      </c>
      <c r="T121" t="s">
        <v>122</v>
      </c>
      <c r="U121" t="s">
        <v>122</v>
      </c>
      <c r="V121" t="s">
        <v>122</v>
      </c>
      <c r="W121" t="s">
        <v>122</v>
      </c>
      <c r="X121" t="s">
        <v>122</v>
      </c>
      <c r="Y121" t="s">
        <v>122</v>
      </c>
      <c r="Z121">
        <v>16.600000000000001</v>
      </c>
      <c r="AA121">
        <v>82</v>
      </c>
      <c r="AB121">
        <v>3</v>
      </c>
      <c r="AC121" t="s">
        <v>125</v>
      </c>
      <c r="AD121" t="s">
        <v>125</v>
      </c>
      <c r="AE121" t="s">
        <v>123</v>
      </c>
      <c r="AF121" t="s">
        <v>123</v>
      </c>
      <c r="AG121" t="s">
        <v>123</v>
      </c>
      <c r="AH121" t="s">
        <v>123</v>
      </c>
      <c r="AI121" t="s">
        <v>122</v>
      </c>
      <c r="AJ121" t="s">
        <v>121</v>
      </c>
      <c r="AK121">
        <v>1</v>
      </c>
      <c r="AL121" t="s">
        <v>123</v>
      </c>
      <c r="AM121" t="s">
        <v>122</v>
      </c>
    </row>
    <row r="122" spans="1:39" x14ac:dyDescent="0.25">
      <c r="A122">
        <v>2018</v>
      </c>
      <c r="B122">
        <v>2</v>
      </c>
      <c r="C122" t="s">
        <v>7</v>
      </c>
      <c r="D122">
        <v>2185</v>
      </c>
      <c r="E122" t="s">
        <v>233</v>
      </c>
      <c r="F122" t="s">
        <v>120</v>
      </c>
      <c r="G122" t="s">
        <v>123</v>
      </c>
      <c r="H122">
        <v>72.900000000000006</v>
      </c>
      <c r="I122">
        <v>72.3</v>
      </c>
      <c r="J122">
        <v>45.8</v>
      </c>
      <c r="K122" t="s">
        <v>121</v>
      </c>
      <c r="L122" t="s">
        <v>121</v>
      </c>
      <c r="M122" t="s">
        <v>123</v>
      </c>
      <c r="N122" t="s">
        <v>123</v>
      </c>
      <c r="O122" t="s">
        <v>123</v>
      </c>
      <c r="P122">
        <v>63.8</v>
      </c>
      <c r="Q122">
        <v>58.3</v>
      </c>
      <c r="R122">
        <v>56</v>
      </c>
      <c r="S122" t="s">
        <v>122</v>
      </c>
      <c r="T122" t="s">
        <v>122</v>
      </c>
      <c r="U122" t="s">
        <v>122</v>
      </c>
      <c r="V122" t="s">
        <v>122</v>
      </c>
      <c r="W122" t="s">
        <v>122</v>
      </c>
      <c r="X122" t="s">
        <v>122</v>
      </c>
      <c r="Y122" t="s">
        <v>122</v>
      </c>
      <c r="Z122">
        <v>6.8</v>
      </c>
      <c r="AA122">
        <v>88</v>
      </c>
      <c r="AB122">
        <v>5</v>
      </c>
      <c r="AC122" t="s">
        <v>125</v>
      </c>
      <c r="AD122" t="s">
        <v>125</v>
      </c>
      <c r="AE122" t="s">
        <v>123</v>
      </c>
      <c r="AF122" t="s">
        <v>123</v>
      </c>
      <c r="AG122" t="s">
        <v>123</v>
      </c>
      <c r="AH122" t="s">
        <v>123</v>
      </c>
      <c r="AI122" t="s">
        <v>122</v>
      </c>
      <c r="AJ122" t="s">
        <v>123</v>
      </c>
      <c r="AK122" t="s">
        <v>122</v>
      </c>
      <c r="AL122" t="s">
        <v>123</v>
      </c>
      <c r="AM122" t="s">
        <v>122</v>
      </c>
    </row>
    <row r="123" spans="1:39" x14ac:dyDescent="0.25">
      <c r="A123">
        <v>2018</v>
      </c>
      <c r="B123">
        <v>2</v>
      </c>
      <c r="C123" t="s">
        <v>7</v>
      </c>
      <c r="D123">
        <v>2186</v>
      </c>
      <c r="E123" t="s">
        <v>30</v>
      </c>
      <c r="F123" t="s">
        <v>120</v>
      </c>
      <c r="G123" t="s">
        <v>123</v>
      </c>
      <c r="H123">
        <v>83.6</v>
      </c>
      <c r="I123">
        <v>75.400000000000006</v>
      </c>
      <c r="J123">
        <v>58.1</v>
      </c>
      <c r="K123" t="s">
        <v>121</v>
      </c>
      <c r="L123" t="s">
        <v>121</v>
      </c>
      <c r="M123" t="s">
        <v>123</v>
      </c>
      <c r="N123" t="s">
        <v>123</v>
      </c>
      <c r="O123" t="s">
        <v>123</v>
      </c>
      <c r="P123">
        <v>72.5</v>
      </c>
      <c r="Q123">
        <v>59.4</v>
      </c>
      <c r="R123">
        <v>65</v>
      </c>
      <c r="S123" t="s">
        <v>122</v>
      </c>
      <c r="T123" t="s">
        <v>122</v>
      </c>
      <c r="U123" t="s">
        <v>122</v>
      </c>
      <c r="V123" t="s">
        <v>122</v>
      </c>
      <c r="W123" t="s">
        <v>122</v>
      </c>
      <c r="X123" t="s">
        <v>122</v>
      </c>
      <c r="Y123" t="s">
        <v>122</v>
      </c>
      <c r="Z123">
        <v>8.9</v>
      </c>
      <c r="AA123">
        <v>82</v>
      </c>
      <c r="AB123">
        <v>4</v>
      </c>
      <c r="AC123" t="s">
        <v>125</v>
      </c>
      <c r="AD123" t="s">
        <v>125</v>
      </c>
      <c r="AE123" t="s">
        <v>123</v>
      </c>
      <c r="AF123" t="s">
        <v>123</v>
      </c>
      <c r="AG123" t="s">
        <v>123</v>
      </c>
      <c r="AH123" t="s">
        <v>123</v>
      </c>
      <c r="AI123" t="s">
        <v>122</v>
      </c>
      <c r="AJ123" t="s">
        <v>123</v>
      </c>
      <c r="AK123" t="s">
        <v>122</v>
      </c>
      <c r="AL123" t="s">
        <v>123</v>
      </c>
      <c r="AM123" t="s">
        <v>122</v>
      </c>
    </row>
    <row r="124" spans="1:39" x14ac:dyDescent="0.25">
      <c r="A124">
        <v>2018</v>
      </c>
      <c r="B124">
        <v>2</v>
      </c>
      <c r="C124" t="s">
        <v>7</v>
      </c>
      <c r="D124">
        <v>2187</v>
      </c>
      <c r="E124" t="s">
        <v>33</v>
      </c>
      <c r="F124" t="s">
        <v>120</v>
      </c>
      <c r="G124" t="s">
        <v>121</v>
      </c>
      <c r="H124">
        <v>52</v>
      </c>
      <c r="I124">
        <v>47.2</v>
      </c>
      <c r="J124">
        <v>31.3</v>
      </c>
      <c r="K124" t="s">
        <v>121</v>
      </c>
      <c r="L124" t="s">
        <v>121</v>
      </c>
      <c r="M124" t="s">
        <v>123</v>
      </c>
      <c r="N124" t="s">
        <v>123</v>
      </c>
      <c r="O124" t="s">
        <v>123</v>
      </c>
      <c r="P124">
        <v>50</v>
      </c>
      <c r="Q124">
        <v>36</v>
      </c>
      <c r="R124">
        <v>66.2</v>
      </c>
      <c r="S124" t="s">
        <v>122</v>
      </c>
      <c r="T124" t="s">
        <v>122</v>
      </c>
      <c r="U124" t="s">
        <v>122</v>
      </c>
      <c r="V124" t="s">
        <v>122</v>
      </c>
      <c r="W124" t="s">
        <v>122</v>
      </c>
      <c r="X124" t="s">
        <v>122</v>
      </c>
      <c r="Y124" t="s">
        <v>122</v>
      </c>
      <c r="Z124">
        <v>22.6</v>
      </c>
      <c r="AA124">
        <v>45</v>
      </c>
      <c r="AB124">
        <v>2</v>
      </c>
      <c r="AC124" t="s">
        <v>125</v>
      </c>
      <c r="AD124" t="s">
        <v>125</v>
      </c>
      <c r="AE124" t="s">
        <v>123</v>
      </c>
      <c r="AF124" t="s">
        <v>123</v>
      </c>
      <c r="AG124" t="s">
        <v>123</v>
      </c>
      <c r="AH124" t="s">
        <v>123</v>
      </c>
      <c r="AI124" t="s">
        <v>122</v>
      </c>
      <c r="AJ124" t="s">
        <v>121</v>
      </c>
      <c r="AK124">
        <v>1</v>
      </c>
      <c r="AL124" t="s">
        <v>123</v>
      </c>
      <c r="AM124" t="s">
        <v>122</v>
      </c>
    </row>
    <row r="125" spans="1:39" x14ac:dyDescent="0.25">
      <c r="A125">
        <v>2018</v>
      </c>
      <c r="B125">
        <v>2</v>
      </c>
      <c r="C125" t="s">
        <v>7</v>
      </c>
      <c r="D125">
        <v>2188</v>
      </c>
      <c r="E125" t="s">
        <v>234</v>
      </c>
      <c r="F125" t="s">
        <v>120</v>
      </c>
      <c r="G125" t="s">
        <v>123</v>
      </c>
      <c r="H125">
        <v>57</v>
      </c>
      <c r="I125">
        <v>39.4</v>
      </c>
      <c r="J125">
        <v>32.5</v>
      </c>
      <c r="K125" t="s">
        <v>121</v>
      </c>
      <c r="L125" t="s">
        <v>121</v>
      </c>
      <c r="M125" t="s">
        <v>123</v>
      </c>
      <c r="N125" t="s">
        <v>123</v>
      </c>
      <c r="O125" t="s">
        <v>123</v>
      </c>
      <c r="P125">
        <v>61.1</v>
      </c>
      <c r="Q125">
        <v>29.9</v>
      </c>
      <c r="R125">
        <v>53.3</v>
      </c>
      <c r="S125" t="s">
        <v>122</v>
      </c>
      <c r="T125" t="s">
        <v>122</v>
      </c>
      <c r="U125" t="s">
        <v>122</v>
      </c>
      <c r="V125" t="s">
        <v>122</v>
      </c>
      <c r="W125" t="s">
        <v>122</v>
      </c>
      <c r="X125" t="s">
        <v>122</v>
      </c>
      <c r="Y125" t="s">
        <v>122</v>
      </c>
      <c r="Z125">
        <v>10.6</v>
      </c>
      <c r="AA125">
        <v>57.5</v>
      </c>
      <c r="AB125">
        <v>3</v>
      </c>
      <c r="AC125" t="s">
        <v>125</v>
      </c>
      <c r="AD125" t="s">
        <v>125</v>
      </c>
      <c r="AE125" t="s">
        <v>123</v>
      </c>
      <c r="AF125" t="s">
        <v>123</v>
      </c>
      <c r="AG125" t="s">
        <v>123</v>
      </c>
      <c r="AH125" t="s">
        <v>123</v>
      </c>
      <c r="AI125" t="s">
        <v>122</v>
      </c>
      <c r="AJ125" t="s">
        <v>123</v>
      </c>
      <c r="AK125" t="s">
        <v>122</v>
      </c>
      <c r="AL125" t="s">
        <v>123</v>
      </c>
      <c r="AM125" t="s">
        <v>122</v>
      </c>
    </row>
    <row r="126" spans="1:39" x14ac:dyDescent="0.25">
      <c r="A126">
        <v>2018</v>
      </c>
      <c r="B126">
        <v>2</v>
      </c>
      <c r="C126" t="s">
        <v>7</v>
      </c>
      <c r="D126">
        <v>2189</v>
      </c>
      <c r="E126" t="s">
        <v>52</v>
      </c>
      <c r="F126" t="s">
        <v>120</v>
      </c>
      <c r="G126" t="s">
        <v>121</v>
      </c>
      <c r="H126">
        <v>55.8</v>
      </c>
      <c r="I126">
        <v>54.7</v>
      </c>
      <c r="J126">
        <v>23.3</v>
      </c>
      <c r="K126" t="s">
        <v>121</v>
      </c>
      <c r="L126" t="s">
        <v>121</v>
      </c>
      <c r="M126" t="s">
        <v>123</v>
      </c>
      <c r="N126" t="s">
        <v>123</v>
      </c>
      <c r="O126" t="s">
        <v>123</v>
      </c>
      <c r="P126">
        <v>55.5</v>
      </c>
      <c r="Q126">
        <v>45.6</v>
      </c>
      <c r="R126">
        <v>44</v>
      </c>
      <c r="S126" t="s">
        <v>122</v>
      </c>
      <c r="T126" t="s">
        <v>122</v>
      </c>
      <c r="U126" t="s">
        <v>122</v>
      </c>
      <c r="V126" t="s">
        <v>122</v>
      </c>
      <c r="W126" t="s">
        <v>122</v>
      </c>
      <c r="X126" t="s">
        <v>122</v>
      </c>
      <c r="Y126" t="s">
        <v>122</v>
      </c>
      <c r="Z126">
        <v>15.5</v>
      </c>
      <c r="AA126">
        <v>63</v>
      </c>
      <c r="AB126">
        <v>3</v>
      </c>
      <c r="AC126" t="s">
        <v>125</v>
      </c>
      <c r="AD126" t="s">
        <v>125</v>
      </c>
      <c r="AE126" t="s">
        <v>123</v>
      </c>
      <c r="AF126" t="s">
        <v>123</v>
      </c>
      <c r="AG126" t="s">
        <v>123</v>
      </c>
      <c r="AH126" t="s">
        <v>123</v>
      </c>
      <c r="AI126" t="s">
        <v>122</v>
      </c>
      <c r="AJ126" t="s">
        <v>123</v>
      </c>
      <c r="AK126" t="s">
        <v>122</v>
      </c>
      <c r="AL126" t="s">
        <v>123</v>
      </c>
      <c r="AM126" t="s">
        <v>122</v>
      </c>
    </row>
    <row r="127" spans="1:39" x14ac:dyDescent="0.25">
      <c r="A127">
        <v>2018</v>
      </c>
      <c r="B127">
        <v>2</v>
      </c>
      <c r="C127" t="s">
        <v>7</v>
      </c>
      <c r="D127">
        <v>2190</v>
      </c>
      <c r="E127" t="s">
        <v>235</v>
      </c>
      <c r="F127" t="s">
        <v>120</v>
      </c>
      <c r="G127" t="s">
        <v>121</v>
      </c>
      <c r="H127">
        <v>47.6</v>
      </c>
      <c r="I127">
        <v>46.6</v>
      </c>
      <c r="J127">
        <v>13.5</v>
      </c>
      <c r="K127" t="s">
        <v>121</v>
      </c>
      <c r="L127" t="s">
        <v>121</v>
      </c>
      <c r="M127" t="s">
        <v>123</v>
      </c>
      <c r="N127" t="s">
        <v>123</v>
      </c>
      <c r="O127" t="s">
        <v>123</v>
      </c>
      <c r="P127">
        <v>40.1</v>
      </c>
      <c r="Q127">
        <v>38.299999999999997</v>
      </c>
      <c r="R127">
        <v>34.700000000000003</v>
      </c>
      <c r="S127" t="s">
        <v>122</v>
      </c>
      <c r="T127" t="s">
        <v>122</v>
      </c>
      <c r="U127" t="s">
        <v>122</v>
      </c>
      <c r="V127" t="s">
        <v>122</v>
      </c>
      <c r="W127" t="s">
        <v>122</v>
      </c>
      <c r="X127" t="s">
        <v>122</v>
      </c>
      <c r="Y127" t="s">
        <v>122</v>
      </c>
      <c r="Z127">
        <v>16.3</v>
      </c>
      <c r="AA127">
        <v>39</v>
      </c>
      <c r="AB127">
        <v>2</v>
      </c>
      <c r="AC127" t="s">
        <v>125</v>
      </c>
      <c r="AD127" t="s">
        <v>125</v>
      </c>
      <c r="AE127" t="s">
        <v>123</v>
      </c>
      <c r="AF127" t="s">
        <v>123</v>
      </c>
      <c r="AG127" t="s">
        <v>123</v>
      </c>
      <c r="AH127" t="s">
        <v>123</v>
      </c>
      <c r="AI127" t="s">
        <v>122</v>
      </c>
      <c r="AJ127" t="s">
        <v>121</v>
      </c>
      <c r="AK127">
        <v>1</v>
      </c>
      <c r="AL127" t="s">
        <v>123</v>
      </c>
      <c r="AM127" t="s">
        <v>122</v>
      </c>
    </row>
    <row r="128" spans="1:39" x14ac:dyDescent="0.25">
      <c r="A128">
        <v>2018</v>
      </c>
      <c r="B128">
        <v>2</v>
      </c>
      <c r="C128" t="s">
        <v>7</v>
      </c>
      <c r="D128">
        <v>2191</v>
      </c>
      <c r="E128" t="s">
        <v>236</v>
      </c>
      <c r="F128" t="s">
        <v>120</v>
      </c>
      <c r="G128" t="s">
        <v>121</v>
      </c>
      <c r="H128">
        <v>30.3</v>
      </c>
      <c r="I128">
        <v>26.3</v>
      </c>
      <c r="J128">
        <v>5.4</v>
      </c>
      <c r="K128" t="s">
        <v>121</v>
      </c>
      <c r="L128" t="s">
        <v>121</v>
      </c>
      <c r="M128" t="s">
        <v>123</v>
      </c>
      <c r="N128" t="s">
        <v>123</v>
      </c>
      <c r="O128" t="s">
        <v>123</v>
      </c>
      <c r="P128">
        <v>23.1</v>
      </c>
      <c r="Q128">
        <v>24.2</v>
      </c>
      <c r="R128">
        <v>31.3</v>
      </c>
      <c r="S128" t="s">
        <v>122</v>
      </c>
      <c r="T128" t="s">
        <v>122</v>
      </c>
      <c r="U128" t="s">
        <v>122</v>
      </c>
      <c r="V128" t="s">
        <v>122</v>
      </c>
      <c r="W128" t="s">
        <v>122</v>
      </c>
      <c r="X128" t="s">
        <v>122</v>
      </c>
      <c r="Y128" t="s">
        <v>122</v>
      </c>
      <c r="Z128">
        <v>23.8</v>
      </c>
      <c r="AA128">
        <v>13</v>
      </c>
      <c r="AB128">
        <v>1</v>
      </c>
      <c r="AC128" t="s">
        <v>125</v>
      </c>
      <c r="AD128" t="s">
        <v>125</v>
      </c>
      <c r="AE128" t="s">
        <v>123</v>
      </c>
      <c r="AF128" t="s">
        <v>123</v>
      </c>
      <c r="AG128" t="s">
        <v>121</v>
      </c>
      <c r="AH128" t="s">
        <v>121</v>
      </c>
      <c r="AI128">
        <v>2</v>
      </c>
      <c r="AJ128" t="s">
        <v>123</v>
      </c>
      <c r="AK128" t="s">
        <v>122</v>
      </c>
      <c r="AL128" t="s">
        <v>123</v>
      </c>
      <c r="AM128" t="s">
        <v>122</v>
      </c>
    </row>
    <row r="129" spans="1:39" x14ac:dyDescent="0.25">
      <c r="A129">
        <v>2018</v>
      </c>
      <c r="B129">
        <v>2</v>
      </c>
      <c r="C129" t="s">
        <v>7</v>
      </c>
      <c r="D129">
        <v>2192</v>
      </c>
      <c r="E129" t="s">
        <v>59</v>
      </c>
      <c r="F129" t="s">
        <v>120</v>
      </c>
      <c r="G129" t="s">
        <v>121</v>
      </c>
      <c r="H129">
        <v>53.8</v>
      </c>
      <c r="I129">
        <v>47.9</v>
      </c>
      <c r="J129">
        <v>17.600000000000001</v>
      </c>
      <c r="K129" t="s">
        <v>121</v>
      </c>
      <c r="L129" t="s">
        <v>121</v>
      </c>
      <c r="M129" t="s">
        <v>123</v>
      </c>
      <c r="N129" t="s">
        <v>123</v>
      </c>
      <c r="O129" t="s">
        <v>123</v>
      </c>
      <c r="P129">
        <v>57.5</v>
      </c>
      <c r="Q129">
        <v>50</v>
      </c>
      <c r="R129">
        <v>50.9</v>
      </c>
      <c r="S129" t="s">
        <v>122</v>
      </c>
      <c r="T129" t="s">
        <v>122</v>
      </c>
      <c r="U129" t="s">
        <v>122</v>
      </c>
      <c r="V129" t="s">
        <v>122</v>
      </c>
      <c r="W129" t="s">
        <v>122</v>
      </c>
      <c r="X129" t="s">
        <v>122</v>
      </c>
      <c r="Y129" t="s">
        <v>122</v>
      </c>
      <c r="Z129">
        <v>11.9</v>
      </c>
      <c r="AA129">
        <v>71.5</v>
      </c>
      <c r="AB129">
        <v>4</v>
      </c>
      <c r="AC129" t="s">
        <v>125</v>
      </c>
      <c r="AD129" t="s">
        <v>125</v>
      </c>
      <c r="AE129" t="s">
        <v>123</v>
      </c>
      <c r="AF129" t="s">
        <v>123</v>
      </c>
      <c r="AG129" t="s">
        <v>123</v>
      </c>
      <c r="AH129" t="s">
        <v>123</v>
      </c>
      <c r="AI129" t="s">
        <v>122</v>
      </c>
      <c r="AJ129" t="s">
        <v>123</v>
      </c>
      <c r="AK129" t="s">
        <v>122</v>
      </c>
      <c r="AL129" t="s">
        <v>123</v>
      </c>
      <c r="AM129" t="s">
        <v>122</v>
      </c>
    </row>
    <row r="130" spans="1:39" x14ac:dyDescent="0.25">
      <c r="A130">
        <v>2018</v>
      </c>
      <c r="B130">
        <v>2</v>
      </c>
      <c r="C130" t="s">
        <v>7</v>
      </c>
      <c r="D130">
        <v>2423</v>
      </c>
      <c r="E130" t="s">
        <v>18</v>
      </c>
      <c r="F130" t="s">
        <v>120</v>
      </c>
      <c r="G130" t="s">
        <v>123</v>
      </c>
      <c r="H130">
        <v>94.8</v>
      </c>
      <c r="I130">
        <v>78.400000000000006</v>
      </c>
      <c r="J130" t="s">
        <v>122</v>
      </c>
      <c r="K130" t="s">
        <v>121</v>
      </c>
      <c r="L130" t="s">
        <v>121</v>
      </c>
      <c r="M130" t="s">
        <v>123</v>
      </c>
      <c r="N130" t="s">
        <v>123</v>
      </c>
      <c r="O130" t="s">
        <v>123</v>
      </c>
      <c r="P130" t="s">
        <v>122</v>
      </c>
      <c r="Q130" t="s">
        <v>122</v>
      </c>
      <c r="R130" t="s">
        <v>122</v>
      </c>
      <c r="S130" t="s">
        <v>122</v>
      </c>
      <c r="T130" t="s">
        <v>122</v>
      </c>
      <c r="U130">
        <v>100</v>
      </c>
      <c r="V130">
        <v>100</v>
      </c>
      <c r="W130">
        <v>57.1</v>
      </c>
      <c r="X130">
        <v>100</v>
      </c>
      <c r="Y130">
        <v>100</v>
      </c>
      <c r="Z130">
        <v>10.199999999999999</v>
      </c>
      <c r="AA130">
        <v>100.13</v>
      </c>
      <c r="AB130">
        <v>5</v>
      </c>
      <c r="AC130" t="s">
        <v>125</v>
      </c>
      <c r="AD130" t="s">
        <v>125</v>
      </c>
      <c r="AE130" t="s">
        <v>123</v>
      </c>
      <c r="AF130" t="s">
        <v>123</v>
      </c>
      <c r="AG130" t="s">
        <v>123</v>
      </c>
      <c r="AH130" t="s">
        <v>123</v>
      </c>
      <c r="AI130" t="s">
        <v>122</v>
      </c>
      <c r="AJ130" t="s">
        <v>123</v>
      </c>
      <c r="AK130" t="s">
        <v>122</v>
      </c>
      <c r="AL130" t="s">
        <v>123</v>
      </c>
      <c r="AM130" t="s">
        <v>122</v>
      </c>
    </row>
    <row r="131" spans="1:39" x14ac:dyDescent="0.25">
      <c r="A131">
        <v>2018</v>
      </c>
      <c r="B131">
        <v>2</v>
      </c>
      <c r="C131" t="s">
        <v>7</v>
      </c>
      <c r="D131">
        <v>2194</v>
      </c>
      <c r="E131" t="s">
        <v>237</v>
      </c>
      <c r="F131" t="s">
        <v>120</v>
      </c>
      <c r="G131" t="s">
        <v>121</v>
      </c>
      <c r="H131">
        <v>47.7</v>
      </c>
      <c r="I131">
        <v>41.9</v>
      </c>
      <c r="J131">
        <v>18.8</v>
      </c>
      <c r="K131" t="s">
        <v>121</v>
      </c>
      <c r="L131" t="s">
        <v>121</v>
      </c>
      <c r="M131" t="s">
        <v>123</v>
      </c>
      <c r="N131" t="s">
        <v>123</v>
      </c>
      <c r="O131" t="s">
        <v>123</v>
      </c>
      <c r="P131">
        <v>47.2</v>
      </c>
      <c r="Q131">
        <v>35.1</v>
      </c>
      <c r="R131">
        <v>44.4</v>
      </c>
      <c r="S131" t="s">
        <v>122</v>
      </c>
      <c r="T131" t="s">
        <v>122</v>
      </c>
      <c r="U131" t="s">
        <v>122</v>
      </c>
      <c r="V131" t="s">
        <v>122</v>
      </c>
      <c r="W131" t="s">
        <v>122</v>
      </c>
      <c r="X131" t="s">
        <v>122</v>
      </c>
      <c r="Y131" t="s">
        <v>122</v>
      </c>
      <c r="Z131">
        <v>12.3</v>
      </c>
      <c r="AA131">
        <v>46.5</v>
      </c>
      <c r="AB131">
        <v>2</v>
      </c>
      <c r="AC131" t="s">
        <v>125</v>
      </c>
      <c r="AD131" t="s">
        <v>125</v>
      </c>
      <c r="AE131" t="s">
        <v>123</v>
      </c>
      <c r="AF131" t="s">
        <v>123</v>
      </c>
      <c r="AG131" t="s">
        <v>123</v>
      </c>
      <c r="AH131" t="s">
        <v>123</v>
      </c>
      <c r="AI131" t="s">
        <v>122</v>
      </c>
      <c r="AJ131" t="s">
        <v>121</v>
      </c>
      <c r="AK131">
        <v>1</v>
      </c>
      <c r="AL131" t="s">
        <v>123</v>
      </c>
      <c r="AM131" t="s">
        <v>122</v>
      </c>
    </row>
    <row r="132" spans="1:39" x14ac:dyDescent="0.25">
      <c r="A132">
        <v>2018</v>
      </c>
      <c r="B132">
        <v>2</v>
      </c>
      <c r="C132" t="s">
        <v>7</v>
      </c>
      <c r="D132">
        <v>2195</v>
      </c>
      <c r="E132" t="s">
        <v>238</v>
      </c>
      <c r="F132" t="s">
        <v>120</v>
      </c>
      <c r="G132" t="s">
        <v>121</v>
      </c>
      <c r="H132">
        <v>37.6</v>
      </c>
      <c r="I132">
        <v>33.299999999999997</v>
      </c>
      <c r="J132">
        <v>6.9</v>
      </c>
      <c r="K132" t="s">
        <v>121</v>
      </c>
      <c r="L132" t="s">
        <v>121</v>
      </c>
      <c r="M132" t="s">
        <v>123</v>
      </c>
      <c r="N132" t="s">
        <v>123</v>
      </c>
      <c r="O132" t="s">
        <v>123</v>
      </c>
      <c r="P132">
        <v>41.3</v>
      </c>
      <c r="Q132">
        <v>38.9</v>
      </c>
      <c r="R132">
        <v>39.5</v>
      </c>
      <c r="S132" t="s">
        <v>122</v>
      </c>
      <c r="T132" t="s">
        <v>122</v>
      </c>
      <c r="U132" t="s">
        <v>122</v>
      </c>
      <c r="V132" t="s">
        <v>122</v>
      </c>
      <c r="W132" t="s">
        <v>122</v>
      </c>
      <c r="X132" t="s">
        <v>122</v>
      </c>
      <c r="Y132" t="s">
        <v>122</v>
      </c>
      <c r="Z132">
        <v>21</v>
      </c>
      <c r="AA132">
        <v>36</v>
      </c>
      <c r="AB132">
        <v>2</v>
      </c>
      <c r="AC132" t="s">
        <v>125</v>
      </c>
      <c r="AD132" t="s">
        <v>125</v>
      </c>
      <c r="AE132" t="s">
        <v>123</v>
      </c>
      <c r="AF132" t="s">
        <v>123</v>
      </c>
      <c r="AG132" t="s">
        <v>123</v>
      </c>
      <c r="AH132" t="s">
        <v>123</v>
      </c>
      <c r="AI132" t="s">
        <v>122</v>
      </c>
      <c r="AJ132" t="s">
        <v>123</v>
      </c>
      <c r="AK132" t="s">
        <v>122</v>
      </c>
      <c r="AL132" t="s">
        <v>123</v>
      </c>
      <c r="AM132" t="s">
        <v>122</v>
      </c>
    </row>
    <row r="133" spans="1:39" x14ac:dyDescent="0.25">
      <c r="A133">
        <v>2018</v>
      </c>
      <c r="B133">
        <v>2</v>
      </c>
      <c r="C133" t="s">
        <v>7</v>
      </c>
      <c r="D133">
        <v>2196</v>
      </c>
      <c r="E133" t="s">
        <v>239</v>
      </c>
      <c r="F133" t="s">
        <v>149</v>
      </c>
      <c r="G133" t="s">
        <v>121</v>
      </c>
      <c r="H133">
        <v>30.8</v>
      </c>
      <c r="I133">
        <v>33.6</v>
      </c>
      <c r="J133">
        <v>9.5</v>
      </c>
      <c r="K133" t="s">
        <v>121</v>
      </c>
      <c r="L133" t="s">
        <v>121</v>
      </c>
      <c r="M133" t="s">
        <v>123</v>
      </c>
      <c r="N133" t="s">
        <v>123</v>
      </c>
      <c r="O133" t="s">
        <v>123</v>
      </c>
      <c r="P133">
        <v>40</v>
      </c>
      <c r="Q133">
        <v>32.6</v>
      </c>
      <c r="R133">
        <v>46.6</v>
      </c>
      <c r="S133" t="s">
        <v>122</v>
      </c>
      <c r="T133" t="s">
        <v>122</v>
      </c>
      <c r="U133" t="s">
        <v>122</v>
      </c>
      <c r="V133" t="s">
        <v>122</v>
      </c>
      <c r="W133" t="s">
        <v>122</v>
      </c>
      <c r="X133" t="s">
        <v>122</v>
      </c>
      <c r="Y133" t="s">
        <v>122</v>
      </c>
      <c r="Z133">
        <v>16.399999999999999</v>
      </c>
      <c r="AA133">
        <v>36.5</v>
      </c>
      <c r="AB133">
        <v>2</v>
      </c>
      <c r="AC133" t="s">
        <v>125</v>
      </c>
      <c r="AD133" t="s">
        <v>125</v>
      </c>
      <c r="AE133" t="s">
        <v>121</v>
      </c>
      <c r="AF133" t="s">
        <v>123</v>
      </c>
      <c r="AG133" t="s">
        <v>123</v>
      </c>
      <c r="AH133" t="s">
        <v>123</v>
      </c>
      <c r="AI133" t="s">
        <v>122</v>
      </c>
      <c r="AJ133" t="s">
        <v>123</v>
      </c>
      <c r="AK133" t="s">
        <v>122</v>
      </c>
      <c r="AL133" t="s">
        <v>123</v>
      </c>
      <c r="AM133" t="s">
        <v>122</v>
      </c>
    </row>
    <row r="134" spans="1:39" x14ac:dyDescent="0.25">
      <c r="A134">
        <v>2018</v>
      </c>
      <c r="B134">
        <v>2</v>
      </c>
      <c r="C134" t="s">
        <v>7</v>
      </c>
      <c r="D134">
        <v>2197</v>
      </c>
      <c r="E134" t="s">
        <v>240</v>
      </c>
      <c r="F134" t="s">
        <v>120</v>
      </c>
      <c r="G134" t="s">
        <v>123</v>
      </c>
      <c r="H134">
        <v>61.7</v>
      </c>
      <c r="I134">
        <v>53.7</v>
      </c>
      <c r="J134">
        <v>38.799999999999997</v>
      </c>
      <c r="K134" t="s">
        <v>121</v>
      </c>
      <c r="L134" t="s">
        <v>121</v>
      </c>
      <c r="M134" t="s">
        <v>123</v>
      </c>
      <c r="N134" t="s">
        <v>123</v>
      </c>
      <c r="O134" t="s">
        <v>123</v>
      </c>
      <c r="P134">
        <v>64.2</v>
      </c>
      <c r="Q134">
        <v>50.5</v>
      </c>
      <c r="R134">
        <v>61.5</v>
      </c>
      <c r="S134" t="s">
        <v>122</v>
      </c>
      <c r="T134" t="s">
        <v>122</v>
      </c>
      <c r="U134" t="s">
        <v>122</v>
      </c>
      <c r="V134" t="s">
        <v>122</v>
      </c>
      <c r="W134" t="s">
        <v>122</v>
      </c>
      <c r="X134" t="s">
        <v>122</v>
      </c>
      <c r="Y134" t="s">
        <v>122</v>
      </c>
      <c r="Z134">
        <v>13.1</v>
      </c>
      <c r="AA134">
        <v>75</v>
      </c>
      <c r="AB134">
        <v>4</v>
      </c>
      <c r="AC134" t="s">
        <v>125</v>
      </c>
      <c r="AD134" t="s">
        <v>125</v>
      </c>
      <c r="AE134" t="s">
        <v>123</v>
      </c>
      <c r="AF134" t="s">
        <v>123</v>
      </c>
      <c r="AG134" t="s">
        <v>123</v>
      </c>
      <c r="AH134" t="s">
        <v>123</v>
      </c>
      <c r="AI134" t="s">
        <v>122</v>
      </c>
      <c r="AJ134" t="s">
        <v>123</v>
      </c>
      <c r="AK134" t="s">
        <v>122</v>
      </c>
      <c r="AL134" t="s">
        <v>123</v>
      </c>
      <c r="AM134" t="s">
        <v>122</v>
      </c>
    </row>
    <row r="135" spans="1:39" x14ac:dyDescent="0.25">
      <c r="A135">
        <v>2018</v>
      </c>
      <c r="B135">
        <v>2</v>
      </c>
      <c r="C135" t="s">
        <v>7</v>
      </c>
      <c r="D135">
        <v>2198</v>
      </c>
      <c r="E135" t="s">
        <v>241</v>
      </c>
      <c r="F135" t="s">
        <v>120</v>
      </c>
      <c r="G135" t="s">
        <v>121</v>
      </c>
      <c r="H135">
        <v>64.900000000000006</v>
      </c>
      <c r="I135">
        <v>57.4</v>
      </c>
      <c r="J135">
        <v>31.3</v>
      </c>
      <c r="K135" t="s">
        <v>121</v>
      </c>
      <c r="L135" t="s">
        <v>121</v>
      </c>
      <c r="M135" t="s">
        <v>123</v>
      </c>
      <c r="N135" t="s">
        <v>123</v>
      </c>
      <c r="O135" t="s">
        <v>123</v>
      </c>
      <c r="P135">
        <v>64.2</v>
      </c>
      <c r="Q135">
        <v>43.8</v>
      </c>
      <c r="R135">
        <v>43.7</v>
      </c>
      <c r="S135" t="s">
        <v>122</v>
      </c>
      <c r="T135" t="s">
        <v>122</v>
      </c>
      <c r="U135" t="s">
        <v>122</v>
      </c>
      <c r="V135" t="s">
        <v>122</v>
      </c>
      <c r="W135" t="s">
        <v>122</v>
      </c>
      <c r="X135" t="s">
        <v>122</v>
      </c>
      <c r="Y135" t="s">
        <v>122</v>
      </c>
      <c r="Z135">
        <v>12.5</v>
      </c>
      <c r="AA135">
        <v>70</v>
      </c>
      <c r="AB135">
        <v>4</v>
      </c>
      <c r="AC135" t="s">
        <v>125</v>
      </c>
      <c r="AD135" t="s">
        <v>125</v>
      </c>
      <c r="AE135" t="s">
        <v>123</v>
      </c>
      <c r="AF135" t="s">
        <v>123</v>
      </c>
      <c r="AG135" t="s">
        <v>123</v>
      </c>
      <c r="AH135" t="s">
        <v>123</v>
      </c>
      <c r="AI135" t="s">
        <v>122</v>
      </c>
      <c r="AJ135" t="s">
        <v>123</v>
      </c>
      <c r="AK135" t="s">
        <v>122</v>
      </c>
      <c r="AL135" t="s">
        <v>123</v>
      </c>
      <c r="AM135" t="s">
        <v>122</v>
      </c>
    </row>
    <row r="136" spans="1:39" x14ac:dyDescent="0.25">
      <c r="A136">
        <v>2018</v>
      </c>
      <c r="B136">
        <v>2</v>
      </c>
      <c r="C136" t="s">
        <v>7</v>
      </c>
      <c r="D136">
        <v>2199</v>
      </c>
      <c r="E136" t="s">
        <v>242</v>
      </c>
      <c r="F136" t="s">
        <v>120</v>
      </c>
      <c r="G136" t="s">
        <v>121</v>
      </c>
      <c r="H136">
        <v>40.799999999999997</v>
      </c>
      <c r="I136">
        <v>33.9</v>
      </c>
      <c r="J136">
        <v>20.100000000000001</v>
      </c>
      <c r="K136" t="s">
        <v>121</v>
      </c>
      <c r="L136" t="s">
        <v>121</v>
      </c>
      <c r="M136" t="s">
        <v>123</v>
      </c>
      <c r="N136" t="s">
        <v>123</v>
      </c>
      <c r="O136" t="s">
        <v>123</v>
      </c>
      <c r="P136">
        <v>45.7</v>
      </c>
      <c r="Q136">
        <v>39.6</v>
      </c>
      <c r="R136">
        <v>53.4</v>
      </c>
      <c r="S136" t="s">
        <v>122</v>
      </c>
      <c r="T136" t="s">
        <v>122</v>
      </c>
      <c r="U136" t="s">
        <v>122</v>
      </c>
      <c r="V136" t="s">
        <v>122</v>
      </c>
      <c r="W136" t="s">
        <v>122</v>
      </c>
      <c r="X136" t="s">
        <v>122</v>
      </c>
      <c r="Y136" t="s">
        <v>122</v>
      </c>
      <c r="Z136">
        <v>12</v>
      </c>
      <c r="AA136">
        <v>47</v>
      </c>
      <c r="AB136">
        <v>2</v>
      </c>
      <c r="AC136" t="s">
        <v>125</v>
      </c>
      <c r="AD136" t="s">
        <v>125</v>
      </c>
      <c r="AE136" t="s">
        <v>123</v>
      </c>
      <c r="AF136" t="s">
        <v>123</v>
      </c>
      <c r="AG136" t="s">
        <v>123</v>
      </c>
      <c r="AH136" t="s">
        <v>123</v>
      </c>
      <c r="AI136" t="s">
        <v>122</v>
      </c>
      <c r="AJ136" t="s">
        <v>123</v>
      </c>
      <c r="AK136" t="s">
        <v>122</v>
      </c>
      <c r="AL136" t="s">
        <v>123</v>
      </c>
      <c r="AM136" t="s">
        <v>122</v>
      </c>
    </row>
    <row r="137" spans="1:39" x14ac:dyDescent="0.25">
      <c r="A137">
        <v>2018</v>
      </c>
      <c r="B137">
        <v>2</v>
      </c>
      <c r="C137" t="s">
        <v>7</v>
      </c>
      <c r="D137">
        <v>2200</v>
      </c>
      <c r="E137" t="s">
        <v>243</v>
      </c>
      <c r="F137" t="s">
        <v>120</v>
      </c>
      <c r="G137" t="s">
        <v>123</v>
      </c>
      <c r="H137">
        <v>65.2</v>
      </c>
      <c r="I137">
        <v>56.2</v>
      </c>
      <c r="J137">
        <v>24.8</v>
      </c>
      <c r="K137" t="s">
        <v>121</v>
      </c>
      <c r="L137" t="s">
        <v>121</v>
      </c>
      <c r="M137" t="s">
        <v>123</v>
      </c>
      <c r="N137" t="s">
        <v>123</v>
      </c>
      <c r="O137" t="s">
        <v>123</v>
      </c>
      <c r="P137">
        <v>59.8</v>
      </c>
      <c r="Q137">
        <v>43.2</v>
      </c>
      <c r="R137">
        <v>59</v>
      </c>
      <c r="S137" t="s">
        <v>122</v>
      </c>
      <c r="T137" t="s">
        <v>122</v>
      </c>
      <c r="U137" t="s">
        <v>122</v>
      </c>
      <c r="V137" t="s">
        <v>122</v>
      </c>
      <c r="W137" t="s">
        <v>122</v>
      </c>
      <c r="X137" t="s">
        <v>122</v>
      </c>
      <c r="Y137" t="s">
        <v>122</v>
      </c>
      <c r="Z137">
        <v>8.1</v>
      </c>
      <c r="AA137">
        <v>71</v>
      </c>
      <c r="AB137">
        <v>4</v>
      </c>
      <c r="AC137" t="s">
        <v>125</v>
      </c>
      <c r="AD137" t="s">
        <v>125</v>
      </c>
      <c r="AE137" t="s">
        <v>123</v>
      </c>
      <c r="AF137" t="s">
        <v>123</v>
      </c>
      <c r="AG137" t="s">
        <v>123</v>
      </c>
      <c r="AH137" t="s">
        <v>123</v>
      </c>
      <c r="AI137" t="s">
        <v>122</v>
      </c>
      <c r="AJ137" t="s">
        <v>123</v>
      </c>
      <c r="AK137" t="s">
        <v>122</v>
      </c>
      <c r="AL137" t="s">
        <v>123</v>
      </c>
      <c r="AM137" t="s">
        <v>122</v>
      </c>
    </row>
    <row r="138" spans="1:39" x14ac:dyDescent="0.25">
      <c r="A138">
        <v>2018</v>
      </c>
      <c r="B138">
        <v>2</v>
      </c>
      <c r="C138" t="s">
        <v>7</v>
      </c>
      <c r="D138">
        <v>2201</v>
      </c>
      <c r="E138" t="s">
        <v>244</v>
      </c>
      <c r="F138" t="s">
        <v>127</v>
      </c>
      <c r="G138" t="s">
        <v>121</v>
      </c>
      <c r="H138">
        <v>35.9</v>
      </c>
      <c r="I138">
        <v>29.4</v>
      </c>
      <c r="J138">
        <v>5.9</v>
      </c>
      <c r="K138" t="s">
        <v>121</v>
      </c>
      <c r="L138" t="s">
        <v>121</v>
      </c>
      <c r="M138" t="s">
        <v>123</v>
      </c>
      <c r="N138" t="s">
        <v>123</v>
      </c>
      <c r="O138" t="s">
        <v>123</v>
      </c>
      <c r="P138">
        <v>42.6</v>
      </c>
      <c r="Q138">
        <v>28</v>
      </c>
      <c r="R138">
        <v>39.4</v>
      </c>
      <c r="S138" t="s">
        <v>122</v>
      </c>
      <c r="T138" t="s">
        <v>122</v>
      </c>
      <c r="U138" t="s">
        <v>122</v>
      </c>
      <c r="V138" t="s">
        <v>122</v>
      </c>
      <c r="W138" t="s">
        <v>122</v>
      </c>
      <c r="X138" t="s">
        <v>122</v>
      </c>
      <c r="Y138" t="s">
        <v>122</v>
      </c>
      <c r="Z138">
        <v>19.7</v>
      </c>
      <c r="AA138">
        <v>32.5</v>
      </c>
      <c r="AB138">
        <v>2</v>
      </c>
      <c r="AC138" t="s">
        <v>125</v>
      </c>
      <c r="AD138" t="s">
        <v>125</v>
      </c>
      <c r="AE138" t="s">
        <v>123</v>
      </c>
      <c r="AF138" t="s">
        <v>121</v>
      </c>
      <c r="AG138" t="s">
        <v>123</v>
      </c>
      <c r="AH138" t="s">
        <v>121</v>
      </c>
      <c r="AI138">
        <v>2</v>
      </c>
      <c r="AJ138" t="s">
        <v>123</v>
      </c>
      <c r="AK138" t="s">
        <v>122</v>
      </c>
      <c r="AL138" t="s">
        <v>123</v>
      </c>
      <c r="AM138" t="s">
        <v>122</v>
      </c>
    </row>
    <row r="139" spans="1:39" x14ac:dyDescent="0.25">
      <c r="A139">
        <v>2018</v>
      </c>
      <c r="B139">
        <v>2</v>
      </c>
      <c r="C139" t="s">
        <v>7</v>
      </c>
      <c r="D139">
        <v>2202</v>
      </c>
      <c r="E139" t="s">
        <v>245</v>
      </c>
      <c r="F139" t="s">
        <v>120</v>
      </c>
      <c r="G139" t="s">
        <v>121</v>
      </c>
      <c r="H139">
        <v>69.3</v>
      </c>
      <c r="I139">
        <v>52.2</v>
      </c>
      <c r="J139">
        <v>50.6</v>
      </c>
      <c r="K139" t="s">
        <v>121</v>
      </c>
      <c r="L139" t="s">
        <v>121</v>
      </c>
      <c r="M139" t="s">
        <v>123</v>
      </c>
      <c r="N139" t="s">
        <v>123</v>
      </c>
      <c r="O139" t="s">
        <v>123</v>
      </c>
      <c r="P139">
        <v>72.099999999999994</v>
      </c>
      <c r="Q139">
        <v>45.2</v>
      </c>
      <c r="R139">
        <v>63.7</v>
      </c>
      <c r="S139" t="s">
        <v>122</v>
      </c>
      <c r="T139" t="s">
        <v>122</v>
      </c>
      <c r="U139" t="s">
        <v>122</v>
      </c>
      <c r="V139" t="s">
        <v>122</v>
      </c>
      <c r="W139" t="s">
        <v>122</v>
      </c>
      <c r="X139" t="s">
        <v>122</v>
      </c>
      <c r="Y139" t="s">
        <v>122</v>
      </c>
      <c r="Z139">
        <v>6.5</v>
      </c>
      <c r="AA139">
        <v>85.5</v>
      </c>
      <c r="AB139">
        <v>5</v>
      </c>
      <c r="AC139" t="s">
        <v>125</v>
      </c>
      <c r="AD139" t="s">
        <v>125</v>
      </c>
      <c r="AE139" t="s">
        <v>123</v>
      </c>
      <c r="AF139" t="s">
        <v>123</v>
      </c>
      <c r="AG139" t="s">
        <v>123</v>
      </c>
      <c r="AH139" t="s">
        <v>123</v>
      </c>
      <c r="AI139" t="s">
        <v>122</v>
      </c>
      <c r="AJ139" t="s">
        <v>123</v>
      </c>
      <c r="AK139" t="s">
        <v>122</v>
      </c>
      <c r="AL139" t="s">
        <v>123</v>
      </c>
      <c r="AM139" t="s">
        <v>122</v>
      </c>
    </row>
    <row r="140" spans="1:39" x14ac:dyDescent="0.25">
      <c r="A140">
        <v>2018</v>
      </c>
      <c r="B140">
        <v>2</v>
      </c>
      <c r="C140" t="s">
        <v>7</v>
      </c>
      <c r="D140">
        <v>2203</v>
      </c>
      <c r="E140" t="s">
        <v>246</v>
      </c>
      <c r="F140" t="s">
        <v>120</v>
      </c>
      <c r="G140" t="s">
        <v>121</v>
      </c>
      <c r="H140">
        <v>36.6</v>
      </c>
      <c r="I140">
        <v>31</v>
      </c>
      <c r="J140">
        <v>15.6</v>
      </c>
      <c r="K140" t="s">
        <v>121</v>
      </c>
      <c r="L140" t="s">
        <v>121</v>
      </c>
      <c r="M140" t="s">
        <v>123</v>
      </c>
      <c r="N140" t="s">
        <v>123</v>
      </c>
      <c r="O140" t="s">
        <v>123</v>
      </c>
      <c r="P140">
        <v>48.9</v>
      </c>
      <c r="Q140">
        <v>36.700000000000003</v>
      </c>
      <c r="R140">
        <v>46</v>
      </c>
      <c r="S140" t="s">
        <v>122</v>
      </c>
      <c r="T140" t="s">
        <v>122</v>
      </c>
      <c r="U140" t="s">
        <v>122</v>
      </c>
      <c r="V140" t="s">
        <v>122</v>
      </c>
      <c r="W140" t="s">
        <v>122</v>
      </c>
      <c r="X140" t="s">
        <v>122</v>
      </c>
      <c r="Y140" t="s">
        <v>122</v>
      </c>
      <c r="Z140">
        <v>13.6</v>
      </c>
      <c r="AA140">
        <v>49</v>
      </c>
      <c r="AB140">
        <v>2</v>
      </c>
      <c r="AC140" t="s">
        <v>125</v>
      </c>
      <c r="AD140" t="s">
        <v>125</v>
      </c>
      <c r="AE140" t="s">
        <v>123</v>
      </c>
      <c r="AF140" t="s">
        <v>123</v>
      </c>
      <c r="AG140" t="s">
        <v>123</v>
      </c>
      <c r="AH140" t="s">
        <v>123</v>
      </c>
      <c r="AI140" t="s">
        <v>122</v>
      </c>
      <c r="AJ140" t="s">
        <v>123</v>
      </c>
      <c r="AK140" t="s">
        <v>122</v>
      </c>
      <c r="AL140" t="s">
        <v>123</v>
      </c>
      <c r="AM140" t="s">
        <v>122</v>
      </c>
    </row>
    <row r="141" spans="1:39" x14ac:dyDescent="0.25">
      <c r="A141">
        <v>2018</v>
      </c>
      <c r="B141">
        <v>2</v>
      </c>
      <c r="C141" t="s">
        <v>7</v>
      </c>
      <c r="D141">
        <v>2204</v>
      </c>
      <c r="E141" t="s">
        <v>247</v>
      </c>
      <c r="F141" t="s">
        <v>127</v>
      </c>
      <c r="G141" t="s">
        <v>121</v>
      </c>
      <c r="H141">
        <v>33.6</v>
      </c>
      <c r="I141">
        <v>32.700000000000003</v>
      </c>
      <c r="J141">
        <v>17.3</v>
      </c>
      <c r="K141" t="s">
        <v>121</v>
      </c>
      <c r="L141" t="s">
        <v>121</v>
      </c>
      <c r="M141" t="s">
        <v>123</v>
      </c>
      <c r="N141" t="s">
        <v>121</v>
      </c>
      <c r="O141" t="s">
        <v>123</v>
      </c>
      <c r="P141">
        <v>43.3</v>
      </c>
      <c r="Q141">
        <v>41.1</v>
      </c>
      <c r="R141">
        <v>58</v>
      </c>
      <c r="S141" t="s">
        <v>122</v>
      </c>
      <c r="T141" t="s">
        <v>122</v>
      </c>
      <c r="U141" t="s">
        <v>122</v>
      </c>
      <c r="V141" t="s">
        <v>122</v>
      </c>
      <c r="W141" t="s">
        <v>122</v>
      </c>
      <c r="X141" t="s">
        <v>122</v>
      </c>
      <c r="Y141" t="s">
        <v>122</v>
      </c>
      <c r="Z141">
        <v>17.7</v>
      </c>
      <c r="AA141">
        <v>50.5</v>
      </c>
      <c r="AB141">
        <v>3</v>
      </c>
      <c r="AC141" t="s">
        <v>125</v>
      </c>
      <c r="AD141" t="s">
        <v>125</v>
      </c>
      <c r="AE141" t="s">
        <v>123</v>
      </c>
      <c r="AF141" t="s">
        <v>121</v>
      </c>
      <c r="AG141" t="s">
        <v>123</v>
      </c>
      <c r="AH141" t="s">
        <v>123</v>
      </c>
      <c r="AI141" t="s">
        <v>122</v>
      </c>
      <c r="AJ141" t="s">
        <v>121</v>
      </c>
      <c r="AK141">
        <v>1</v>
      </c>
      <c r="AL141" t="s">
        <v>123</v>
      </c>
      <c r="AM141" t="s">
        <v>122</v>
      </c>
    </row>
    <row r="142" spans="1:39" x14ac:dyDescent="0.25">
      <c r="A142">
        <v>2018</v>
      </c>
      <c r="B142">
        <v>2</v>
      </c>
      <c r="C142" t="s">
        <v>7</v>
      </c>
      <c r="D142">
        <v>2205</v>
      </c>
      <c r="E142" t="s">
        <v>248</v>
      </c>
      <c r="F142" t="s">
        <v>127</v>
      </c>
      <c r="G142" t="s">
        <v>121</v>
      </c>
      <c r="H142">
        <v>46.7</v>
      </c>
      <c r="I142">
        <v>40.200000000000003</v>
      </c>
      <c r="J142">
        <v>16.5</v>
      </c>
      <c r="K142" t="s">
        <v>121</v>
      </c>
      <c r="L142" t="s">
        <v>121</v>
      </c>
      <c r="M142" t="s">
        <v>123</v>
      </c>
      <c r="N142" t="s">
        <v>123</v>
      </c>
      <c r="O142" t="s">
        <v>123</v>
      </c>
      <c r="P142">
        <v>58.7</v>
      </c>
      <c r="Q142">
        <v>44.5</v>
      </c>
      <c r="R142">
        <v>57.2</v>
      </c>
      <c r="S142" t="s">
        <v>122</v>
      </c>
      <c r="T142" t="s">
        <v>122</v>
      </c>
      <c r="U142" t="s">
        <v>122</v>
      </c>
      <c r="V142" t="s">
        <v>122</v>
      </c>
      <c r="W142" t="s">
        <v>122</v>
      </c>
      <c r="X142" t="s">
        <v>122</v>
      </c>
      <c r="Y142" t="s">
        <v>122</v>
      </c>
      <c r="Z142">
        <v>13.1</v>
      </c>
      <c r="AA142">
        <v>71.5</v>
      </c>
      <c r="AB142">
        <v>4</v>
      </c>
      <c r="AC142" t="s">
        <v>125</v>
      </c>
      <c r="AD142" t="s">
        <v>125</v>
      </c>
      <c r="AE142" t="s">
        <v>123</v>
      </c>
      <c r="AF142" t="s">
        <v>121</v>
      </c>
      <c r="AG142" t="s">
        <v>123</v>
      </c>
      <c r="AH142" t="s">
        <v>123</v>
      </c>
      <c r="AI142" t="s">
        <v>122</v>
      </c>
      <c r="AJ142" t="s">
        <v>123</v>
      </c>
      <c r="AK142" t="s">
        <v>122</v>
      </c>
      <c r="AL142" t="s">
        <v>123</v>
      </c>
      <c r="AM142" t="s">
        <v>122</v>
      </c>
    </row>
    <row r="143" spans="1:39" x14ac:dyDescent="0.25">
      <c r="A143">
        <v>2018</v>
      </c>
      <c r="B143">
        <v>2</v>
      </c>
      <c r="C143" t="s">
        <v>7</v>
      </c>
      <c r="D143">
        <v>2206</v>
      </c>
      <c r="E143" t="s">
        <v>249</v>
      </c>
      <c r="F143" t="s">
        <v>120</v>
      </c>
      <c r="G143" t="s">
        <v>121</v>
      </c>
      <c r="H143">
        <v>65.5</v>
      </c>
      <c r="I143">
        <v>39.700000000000003</v>
      </c>
      <c r="J143">
        <v>20</v>
      </c>
      <c r="K143" t="s">
        <v>121</v>
      </c>
      <c r="L143" t="s">
        <v>121</v>
      </c>
      <c r="M143" t="s">
        <v>123</v>
      </c>
      <c r="N143" t="s">
        <v>123</v>
      </c>
      <c r="O143" t="s">
        <v>123</v>
      </c>
      <c r="P143">
        <v>64.5</v>
      </c>
      <c r="Q143">
        <v>37.299999999999997</v>
      </c>
      <c r="R143">
        <v>58.1</v>
      </c>
      <c r="S143" t="s">
        <v>122</v>
      </c>
      <c r="T143" t="s">
        <v>122</v>
      </c>
      <c r="U143" t="s">
        <v>122</v>
      </c>
      <c r="V143" t="s">
        <v>122</v>
      </c>
      <c r="W143" t="s">
        <v>122</v>
      </c>
      <c r="X143" t="s">
        <v>122</v>
      </c>
      <c r="Y143" t="s">
        <v>122</v>
      </c>
      <c r="Z143">
        <v>9.4</v>
      </c>
      <c r="AA143">
        <v>70.5</v>
      </c>
      <c r="AB143">
        <v>4</v>
      </c>
      <c r="AC143" t="s">
        <v>125</v>
      </c>
      <c r="AD143" t="s">
        <v>125</v>
      </c>
      <c r="AE143" t="s">
        <v>123</v>
      </c>
      <c r="AF143" t="s">
        <v>123</v>
      </c>
      <c r="AG143" t="s">
        <v>123</v>
      </c>
      <c r="AH143" t="s">
        <v>123</v>
      </c>
      <c r="AI143" t="s">
        <v>122</v>
      </c>
      <c r="AJ143" t="s">
        <v>123</v>
      </c>
      <c r="AK143" t="s">
        <v>122</v>
      </c>
      <c r="AL143" t="s">
        <v>123</v>
      </c>
      <c r="AM143" t="s">
        <v>122</v>
      </c>
    </row>
    <row r="144" spans="1:39" x14ac:dyDescent="0.25">
      <c r="A144">
        <v>2018</v>
      </c>
      <c r="B144">
        <v>2</v>
      </c>
      <c r="C144" t="s">
        <v>7</v>
      </c>
      <c r="D144">
        <v>2207</v>
      </c>
      <c r="E144" t="s">
        <v>250</v>
      </c>
      <c r="F144" t="s">
        <v>120</v>
      </c>
      <c r="G144" t="s">
        <v>121</v>
      </c>
      <c r="H144">
        <v>25.4</v>
      </c>
      <c r="I144">
        <v>21.3</v>
      </c>
      <c r="J144">
        <v>5.5</v>
      </c>
      <c r="K144" t="s">
        <v>121</v>
      </c>
      <c r="L144" t="s">
        <v>121</v>
      </c>
      <c r="M144" t="s">
        <v>123</v>
      </c>
      <c r="N144" t="s">
        <v>123</v>
      </c>
      <c r="O144" t="s">
        <v>123</v>
      </c>
      <c r="P144">
        <v>22</v>
      </c>
      <c r="Q144">
        <v>9.8000000000000007</v>
      </c>
      <c r="R144">
        <v>28.4</v>
      </c>
      <c r="S144" t="s">
        <v>122</v>
      </c>
      <c r="T144" t="s">
        <v>122</v>
      </c>
      <c r="U144" t="s">
        <v>122</v>
      </c>
      <c r="V144" t="s">
        <v>122</v>
      </c>
      <c r="W144" t="s">
        <v>122</v>
      </c>
      <c r="X144" t="s">
        <v>122</v>
      </c>
      <c r="Y144" t="s">
        <v>122</v>
      </c>
      <c r="Z144">
        <v>26.3</v>
      </c>
      <c r="AA144">
        <v>11</v>
      </c>
      <c r="AB144">
        <v>1</v>
      </c>
      <c r="AC144" t="s">
        <v>125</v>
      </c>
      <c r="AD144" t="s">
        <v>125</v>
      </c>
      <c r="AE144" t="s">
        <v>123</v>
      </c>
      <c r="AF144" t="s">
        <v>123</v>
      </c>
      <c r="AG144" t="s">
        <v>121</v>
      </c>
      <c r="AH144" t="s">
        <v>121</v>
      </c>
      <c r="AI144">
        <v>1</v>
      </c>
      <c r="AJ144" t="s">
        <v>123</v>
      </c>
      <c r="AK144" t="s">
        <v>122</v>
      </c>
      <c r="AL144" t="s">
        <v>123</v>
      </c>
      <c r="AM144" t="s">
        <v>122</v>
      </c>
    </row>
    <row r="145" spans="1:39" x14ac:dyDescent="0.25">
      <c r="A145">
        <v>2018</v>
      </c>
      <c r="B145">
        <v>2</v>
      </c>
      <c r="C145" t="s">
        <v>7</v>
      </c>
      <c r="D145">
        <v>2208</v>
      </c>
      <c r="E145" t="s">
        <v>251</v>
      </c>
      <c r="F145" t="s">
        <v>120</v>
      </c>
      <c r="G145" t="s">
        <v>121</v>
      </c>
      <c r="H145">
        <v>33.9</v>
      </c>
      <c r="I145">
        <v>17.100000000000001</v>
      </c>
      <c r="J145">
        <v>5.2</v>
      </c>
      <c r="K145" t="s">
        <v>121</v>
      </c>
      <c r="L145" t="s">
        <v>121</v>
      </c>
      <c r="M145" t="s">
        <v>123</v>
      </c>
      <c r="N145" t="s">
        <v>123</v>
      </c>
      <c r="O145" t="s">
        <v>123</v>
      </c>
      <c r="P145">
        <v>34.200000000000003</v>
      </c>
      <c r="Q145">
        <v>17.8</v>
      </c>
      <c r="R145">
        <v>32.9</v>
      </c>
      <c r="S145" t="s">
        <v>122</v>
      </c>
      <c r="T145" t="s">
        <v>122</v>
      </c>
      <c r="U145" t="s">
        <v>122</v>
      </c>
      <c r="V145" t="s">
        <v>122</v>
      </c>
      <c r="W145" t="s">
        <v>122</v>
      </c>
      <c r="X145" t="s">
        <v>122</v>
      </c>
      <c r="Y145" t="s">
        <v>122</v>
      </c>
      <c r="Z145">
        <v>15.7</v>
      </c>
      <c r="AA145">
        <v>20.5</v>
      </c>
      <c r="AB145">
        <v>1</v>
      </c>
      <c r="AC145" t="s">
        <v>125</v>
      </c>
      <c r="AD145" t="s">
        <v>125</v>
      </c>
      <c r="AE145" t="s">
        <v>123</v>
      </c>
      <c r="AF145" t="s">
        <v>123</v>
      </c>
      <c r="AG145" t="s">
        <v>121</v>
      </c>
      <c r="AH145" t="s">
        <v>121</v>
      </c>
      <c r="AI145">
        <v>1</v>
      </c>
      <c r="AJ145" t="s">
        <v>123</v>
      </c>
      <c r="AK145" t="s">
        <v>122</v>
      </c>
      <c r="AL145" t="s">
        <v>123</v>
      </c>
      <c r="AM145" t="s">
        <v>122</v>
      </c>
    </row>
    <row r="146" spans="1:39" x14ac:dyDescent="0.25">
      <c r="A146">
        <v>2018</v>
      </c>
      <c r="B146">
        <v>2</v>
      </c>
      <c r="C146" t="s">
        <v>7</v>
      </c>
      <c r="D146">
        <v>2209</v>
      </c>
      <c r="E146" t="s">
        <v>32</v>
      </c>
      <c r="F146" t="s">
        <v>127</v>
      </c>
      <c r="G146" t="s">
        <v>121</v>
      </c>
      <c r="H146">
        <v>52.3</v>
      </c>
      <c r="I146">
        <v>58.4</v>
      </c>
      <c r="J146">
        <v>25.5</v>
      </c>
      <c r="K146" t="s">
        <v>121</v>
      </c>
      <c r="L146" t="s">
        <v>121</v>
      </c>
      <c r="M146" t="s">
        <v>123</v>
      </c>
      <c r="N146" t="s">
        <v>123</v>
      </c>
      <c r="O146" t="s">
        <v>123</v>
      </c>
      <c r="P146">
        <v>62.5</v>
      </c>
      <c r="Q146">
        <v>52.3</v>
      </c>
      <c r="R146">
        <v>73.099999999999994</v>
      </c>
      <c r="S146" t="s">
        <v>122</v>
      </c>
      <c r="T146" t="s">
        <v>122</v>
      </c>
      <c r="U146" t="s">
        <v>122</v>
      </c>
      <c r="V146" t="s">
        <v>122</v>
      </c>
      <c r="W146" t="s">
        <v>122</v>
      </c>
      <c r="X146" t="s">
        <v>122</v>
      </c>
      <c r="Y146" t="s">
        <v>122</v>
      </c>
      <c r="Z146">
        <v>5.3</v>
      </c>
      <c r="AA146">
        <v>85</v>
      </c>
      <c r="AB146">
        <v>5</v>
      </c>
      <c r="AC146" t="s">
        <v>125</v>
      </c>
      <c r="AD146" t="s">
        <v>125</v>
      </c>
      <c r="AE146" t="s">
        <v>123</v>
      </c>
      <c r="AF146" t="s">
        <v>121</v>
      </c>
      <c r="AG146" t="s">
        <v>123</v>
      </c>
      <c r="AH146" t="s">
        <v>123</v>
      </c>
      <c r="AI146" t="s">
        <v>122</v>
      </c>
      <c r="AJ146" t="s">
        <v>123</v>
      </c>
      <c r="AK146" t="s">
        <v>122</v>
      </c>
      <c r="AL146" t="s">
        <v>123</v>
      </c>
      <c r="AM146" t="s">
        <v>122</v>
      </c>
    </row>
    <row r="147" spans="1:39" x14ac:dyDescent="0.25">
      <c r="A147">
        <v>2018</v>
      </c>
      <c r="B147">
        <v>2</v>
      </c>
      <c r="C147" t="s">
        <v>7</v>
      </c>
      <c r="D147">
        <v>2210</v>
      </c>
      <c r="E147" t="s">
        <v>252</v>
      </c>
      <c r="F147" t="s">
        <v>127</v>
      </c>
      <c r="G147" t="s">
        <v>121</v>
      </c>
      <c r="H147">
        <v>37.4</v>
      </c>
      <c r="I147">
        <v>31.5</v>
      </c>
      <c r="J147">
        <v>12.4</v>
      </c>
      <c r="K147" t="s">
        <v>121</v>
      </c>
      <c r="L147" t="s">
        <v>121</v>
      </c>
      <c r="M147" t="s">
        <v>123</v>
      </c>
      <c r="N147" t="s">
        <v>123</v>
      </c>
      <c r="O147" t="s">
        <v>123</v>
      </c>
      <c r="P147">
        <v>43.4</v>
      </c>
      <c r="Q147">
        <v>31.4</v>
      </c>
      <c r="R147">
        <v>47.2</v>
      </c>
      <c r="S147" t="s">
        <v>122</v>
      </c>
      <c r="T147" t="s">
        <v>122</v>
      </c>
      <c r="U147" t="s">
        <v>122</v>
      </c>
      <c r="V147" t="s">
        <v>122</v>
      </c>
      <c r="W147" t="s">
        <v>122</v>
      </c>
      <c r="X147" t="s">
        <v>122</v>
      </c>
      <c r="Y147" t="s">
        <v>122</v>
      </c>
      <c r="Z147">
        <v>16</v>
      </c>
      <c r="AA147">
        <v>39.5</v>
      </c>
      <c r="AB147">
        <v>2</v>
      </c>
      <c r="AC147" t="s">
        <v>125</v>
      </c>
      <c r="AD147" t="s">
        <v>125</v>
      </c>
      <c r="AE147" t="s">
        <v>123</v>
      </c>
      <c r="AF147" t="s">
        <v>121</v>
      </c>
      <c r="AG147" t="s">
        <v>123</v>
      </c>
      <c r="AH147" t="s">
        <v>123</v>
      </c>
      <c r="AI147" t="s">
        <v>122</v>
      </c>
      <c r="AJ147" t="s">
        <v>123</v>
      </c>
      <c r="AK147" t="s">
        <v>122</v>
      </c>
      <c r="AL147" t="s">
        <v>123</v>
      </c>
      <c r="AM147" t="s">
        <v>122</v>
      </c>
    </row>
    <row r="148" spans="1:39" x14ac:dyDescent="0.25">
      <c r="A148">
        <v>2018</v>
      </c>
      <c r="B148">
        <v>2</v>
      </c>
      <c r="C148" t="s">
        <v>7</v>
      </c>
      <c r="D148">
        <v>2211</v>
      </c>
      <c r="E148" t="s">
        <v>253</v>
      </c>
      <c r="F148" t="s">
        <v>149</v>
      </c>
      <c r="G148" t="s">
        <v>121</v>
      </c>
      <c r="H148">
        <v>36.700000000000003</v>
      </c>
      <c r="I148">
        <v>27</v>
      </c>
      <c r="J148">
        <v>9.8000000000000007</v>
      </c>
      <c r="K148" t="s">
        <v>121</v>
      </c>
      <c r="L148" t="s">
        <v>121</v>
      </c>
      <c r="M148" t="s">
        <v>123</v>
      </c>
      <c r="N148" t="s">
        <v>123</v>
      </c>
      <c r="O148" t="s">
        <v>123</v>
      </c>
      <c r="P148">
        <v>38.1</v>
      </c>
      <c r="Q148">
        <v>25.5</v>
      </c>
      <c r="R148">
        <v>40.5</v>
      </c>
      <c r="S148" t="s">
        <v>122</v>
      </c>
      <c r="T148" t="s">
        <v>122</v>
      </c>
      <c r="U148" t="s">
        <v>122</v>
      </c>
      <c r="V148" t="s">
        <v>122</v>
      </c>
      <c r="W148" t="s">
        <v>122</v>
      </c>
      <c r="X148" t="s">
        <v>122</v>
      </c>
      <c r="Y148" t="s">
        <v>122</v>
      </c>
      <c r="Z148">
        <v>16.600000000000001</v>
      </c>
      <c r="AA148">
        <v>29</v>
      </c>
      <c r="AB148">
        <v>2</v>
      </c>
      <c r="AC148" t="s">
        <v>125</v>
      </c>
      <c r="AD148" t="s">
        <v>125</v>
      </c>
      <c r="AE148" t="s">
        <v>121</v>
      </c>
      <c r="AF148" t="s">
        <v>123</v>
      </c>
      <c r="AG148" t="s">
        <v>123</v>
      </c>
      <c r="AH148" t="s">
        <v>121</v>
      </c>
      <c r="AI148">
        <v>2</v>
      </c>
      <c r="AJ148" t="s">
        <v>123</v>
      </c>
      <c r="AK148" t="s">
        <v>122</v>
      </c>
      <c r="AL148" t="s">
        <v>123</v>
      </c>
      <c r="AM148" t="s">
        <v>122</v>
      </c>
    </row>
    <row r="149" spans="1:39" x14ac:dyDescent="0.25">
      <c r="A149">
        <v>2018</v>
      </c>
      <c r="B149">
        <v>2</v>
      </c>
      <c r="C149" t="s">
        <v>7</v>
      </c>
      <c r="D149">
        <v>2212</v>
      </c>
      <c r="E149" t="s">
        <v>254</v>
      </c>
      <c r="F149" t="s">
        <v>127</v>
      </c>
      <c r="G149" t="s">
        <v>121</v>
      </c>
      <c r="H149">
        <v>28.2</v>
      </c>
      <c r="I149">
        <v>23.8</v>
      </c>
      <c r="J149">
        <v>7.9</v>
      </c>
      <c r="K149" t="s">
        <v>121</v>
      </c>
      <c r="L149" t="s">
        <v>121</v>
      </c>
      <c r="M149" t="s">
        <v>123</v>
      </c>
      <c r="N149" t="s">
        <v>123</v>
      </c>
      <c r="O149" t="s">
        <v>123</v>
      </c>
      <c r="P149">
        <v>46.4</v>
      </c>
      <c r="Q149">
        <v>30.3</v>
      </c>
      <c r="R149">
        <v>45.6</v>
      </c>
      <c r="S149" t="s">
        <v>122</v>
      </c>
      <c r="T149" t="s">
        <v>122</v>
      </c>
      <c r="U149" t="s">
        <v>122</v>
      </c>
      <c r="V149" t="s">
        <v>122</v>
      </c>
      <c r="W149" t="s">
        <v>122</v>
      </c>
      <c r="X149" t="s">
        <v>122</v>
      </c>
      <c r="Y149" t="s">
        <v>122</v>
      </c>
      <c r="Z149">
        <v>17.5</v>
      </c>
      <c r="AA149">
        <v>42</v>
      </c>
      <c r="AB149">
        <v>2</v>
      </c>
      <c r="AC149" t="s">
        <v>125</v>
      </c>
      <c r="AD149" t="s">
        <v>125</v>
      </c>
      <c r="AE149" t="s">
        <v>123</v>
      </c>
      <c r="AF149" t="s">
        <v>121</v>
      </c>
      <c r="AG149" t="s">
        <v>123</v>
      </c>
      <c r="AH149" t="s">
        <v>123</v>
      </c>
      <c r="AI149" t="s">
        <v>122</v>
      </c>
      <c r="AJ149" t="s">
        <v>123</v>
      </c>
      <c r="AK149" t="s">
        <v>122</v>
      </c>
      <c r="AL149" t="s">
        <v>123</v>
      </c>
      <c r="AM149" t="s">
        <v>122</v>
      </c>
    </row>
    <row r="150" spans="1:39" x14ac:dyDescent="0.25">
      <c r="A150">
        <v>2018</v>
      </c>
      <c r="B150">
        <v>2</v>
      </c>
      <c r="C150" t="s">
        <v>7</v>
      </c>
      <c r="D150">
        <v>2213</v>
      </c>
      <c r="E150" t="s">
        <v>255</v>
      </c>
      <c r="F150" t="s">
        <v>149</v>
      </c>
      <c r="G150" t="s">
        <v>121</v>
      </c>
      <c r="H150">
        <v>24.2</v>
      </c>
      <c r="I150">
        <v>15.6</v>
      </c>
      <c r="J150">
        <v>10</v>
      </c>
      <c r="K150" t="s">
        <v>121</v>
      </c>
      <c r="L150" t="s">
        <v>121</v>
      </c>
      <c r="M150" t="s">
        <v>123</v>
      </c>
      <c r="N150" t="s">
        <v>123</v>
      </c>
      <c r="O150" t="s">
        <v>123</v>
      </c>
      <c r="P150">
        <v>36.5</v>
      </c>
      <c r="Q150">
        <v>15.6</v>
      </c>
      <c r="R150">
        <v>28.2</v>
      </c>
      <c r="S150" t="s">
        <v>122</v>
      </c>
      <c r="T150" t="s">
        <v>122</v>
      </c>
      <c r="U150" t="s">
        <v>122</v>
      </c>
      <c r="V150" t="s">
        <v>122</v>
      </c>
      <c r="W150" t="s">
        <v>122</v>
      </c>
      <c r="X150" t="s">
        <v>122</v>
      </c>
      <c r="Y150" t="s">
        <v>122</v>
      </c>
      <c r="Z150">
        <v>37.1</v>
      </c>
      <c r="AA150">
        <v>20.5</v>
      </c>
      <c r="AB150">
        <v>1</v>
      </c>
      <c r="AC150" t="s">
        <v>125</v>
      </c>
      <c r="AD150" t="s">
        <v>125</v>
      </c>
      <c r="AE150" t="s">
        <v>121</v>
      </c>
      <c r="AF150" t="s">
        <v>123</v>
      </c>
      <c r="AG150" t="s">
        <v>123</v>
      </c>
      <c r="AH150" t="s">
        <v>121</v>
      </c>
      <c r="AI150">
        <v>2</v>
      </c>
      <c r="AJ150" t="s">
        <v>123</v>
      </c>
      <c r="AK150" t="s">
        <v>122</v>
      </c>
      <c r="AL150" t="s">
        <v>123</v>
      </c>
      <c r="AM150" t="s">
        <v>122</v>
      </c>
    </row>
    <row r="151" spans="1:39" x14ac:dyDescent="0.25">
      <c r="A151">
        <v>2018</v>
      </c>
      <c r="B151">
        <v>2</v>
      </c>
      <c r="C151" t="s">
        <v>7</v>
      </c>
      <c r="D151">
        <v>2214</v>
      </c>
      <c r="E151" t="s">
        <v>256</v>
      </c>
      <c r="F151" t="s">
        <v>120</v>
      </c>
      <c r="G151" t="s">
        <v>121</v>
      </c>
      <c r="H151">
        <v>37</v>
      </c>
      <c r="I151">
        <v>28.9</v>
      </c>
      <c r="J151">
        <v>16.600000000000001</v>
      </c>
      <c r="K151" t="s">
        <v>121</v>
      </c>
      <c r="L151" t="s">
        <v>121</v>
      </c>
      <c r="M151" t="s">
        <v>123</v>
      </c>
      <c r="N151" t="s">
        <v>123</v>
      </c>
      <c r="O151" t="s">
        <v>123</v>
      </c>
      <c r="P151">
        <v>43</v>
      </c>
      <c r="Q151">
        <v>34.6</v>
      </c>
      <c r="R151">
        <v>40.4</v>
      </c>
      <c r="S151" t="s">
        <v>122</v>
      </c>
      <c r="T151" t="s">
        <v>122</v>
      </c>
      <c r="U151" t="s">
        <v>122</v>
      </c>
      <c r="V151" t="s">
        <v>122</v>
      </c>
      <c r="W151" t="s">
        <v>122</v>
      </c>
      <c r="X151" t="s">
        <v>122</v>
      </c>
      <c r="Y151" t="s">
        <v>122</v>
      </c>
      <c r="Z151">
        <v>23.1</v>
      </c>
      <c r="AA151">
        <v>36.5</v>
      </c>
      <c r="AB151">
        <v>2</v>
      </c>
      <c r="AC151" t="s">
        <v>125</v>
      </c>
      <c r="AD151" t="s">
        <v>125</v>
      </c>
      <c r="AE151" t="s">
        <v>123</v>
      </c>
      <c r="AF151" t="s">
        <v>123</v>
      </c>
      <c r="AG151" t="s">
        <v>123</v>
      </c>
      <c r="AH151" t="s">
        <v>123</v>
      </c>
      <c r="AI151" t="s">
        <v>122</v>
      </c>
      <c r="AJ151" t="s">
        <v>123</v>
      </c>
      <c r="AK151" t="s">
        <v>122</v>
      </c>
      <c r="AL151" t="s">
        <v>123</v>
      </c>
      <c r="AM151" t="s">
        <v>122</v>
      </c>
    </row>
    <row r="152" spans="1:39" x14ac:dyDescent="0.25">
      <c r="A152">
        <v>2018</v>
      </c>
      <c r="B152">
        <v>2</v>
      </c>
      <c r="C152" t="s">
        <v>7</v>
      </c>
      <c r="D152">
        <v>2215</v>
      </c>
      <c r="E152" t="s">
        <v>257</v>
      </c>
      <c r="F152" t="s">
        <v>258</v>
      </c>
      <c r="G152" t="s">
        <v>121</v>
      </c>
      <c r="H152" t="s">
        <v>122</v>
      </c>
      <c r="I152" t="s">
        <v>122</v>
      </c>
      <c r="J152" t="s">
        <v>122</v>
      </c>
      <c r="K152" t="s">
        <v>121</v>
      </c>
      <c r="L152" t="s">
        <v>121</v>
      </c>
      <c r="M152" t="s">
        <v>123</v>
      </c>
      <c r="N152" t="s">
        <v>123</v>
      </c>
      <c r="O152" t="s">
        <v>123</v>
      </c>
      <c r="P152" t="s">
        <v>122</v>
      </c>
      <c r="Q152" t="s">
        <v>122</v>
      </c>
      <c r="R152" t="s">
        <v>122</v>
      </c>
      <c r="S152" t="s">
        <v>122</v>
      </c>
      <c r="T152" t="s">
        <v>122</v>
      </c>
      <c r="U152" t="s">
        <v>122</v>
      </c>
      <c r="V152" t="s">
        <v>122</v>
      </c>
      <c r="W152" t="s">
        <v>122</v>
      </c>
      <c r="X152" t="s">
        <v>122</v>
      </c>
      <c r="Y152" t="s">
        <v>122</v>
      </c>
      <c r="Z152">
        <v>64.400000000000006</v>
      </c>
      <c r="AA152">
        <v>1</v>
      </c>
      <c r="AB152" t="s">
        <v>124</v>
      </c>
      <c r="AC152" t="s">
        <v>125</v>
      </c>
      <c r="AD152" t="s">
        <v>125</v>
      </c>
      <c r="AE152" t="s">
        <v>123</v>
      </c>
      <c r="AF152" t="s">
        <v>123</v>
      </c>
      <c r="AG152" t="s">
        <v>123</v>
      </c>
      <c r="AH152" t="s">
        <v>123</v>
      </c>
      <c r="AI152" t="s">
        <v>122</v>
      </c>
      <c r="AJ152" t="s">
        <v>123</v>
      </c>
      <c r="AK152" t="s">
        <v>122</v>
      </c>
      <c r="AL152" t="s">
        <v>123</v>
      </c>
      <c r="AM152" t="s">
        <v>122</v>
      </c>
    </row>
    <row r="153" spans="1:39" x14ac:dyDescent="0.25">
      <c r="A153">
        <v>2018</v>
      </c>
      <c r="B153">
        <v>2</v>
      </c>
      <c r="C153" t="s">
        <v>7</v>
      </c>
      <c r="D153">
        <v>2215</v>
      </c>
      <c r="E153" t="s">
        <v>259</v>
      </c>
      <c r="F153" t="s">
        <v>258</v>
      </c>
      <c r="G153" t="s">
        <v>121</v>
      </c>
      <c r="H153" t="s">
        <v>122</v>
      </c>
      <c r="I153" t="s">
        <v>122</v>
      </c>
      <c r="J153" t="s">
        <v>122</v>
      </c>
      <c r="K153" t="s">
        <v>121</v>
      </c>
      <c r="L153" t="s">
        <v>121</v>
      </c>
      <c r="M153" t="s">
        <v>123</v>
      </c>
      <c r="N153" t="s">
        <v>123</v>
      </c>
      <c r="O153" t="s">
        <v>123</v>
      </c>
      <c r="P153" t="s">
        <v>122</v>
      </c>
      <c r="Q153" t="s">
        <v>122</v>
      </c>
      <c r="R153" t="s">
        <v>122</v>
      </c>
      <c r="S153">
        <v>0</v>
      </c>
      <c r="T153" t="s">
        <v>122</v>
      </c>
      <c r="U153" t="s">
        <v>122</v>
      </c>
      <c r="V153" t="s">
        <v>122</v>
      </c>
      <c r="W153" t="s">
        <v>122</v>
      </c>
      <c r="X153" t="s">
        <v>122</v>
      </c>
      <c r="Y153" t="s">
        <v>122</v>
      </c>
      <c r="Z153">
        <v>50</v>
      </c>
      <c r="AA153">
        <v>1</v>
      </c>
      <c r="AB153" t="s">
        <v>124</v>
      </c>
      <c r="AC153" t="s">
        <v>125</v>
      </c>
      <c r="AD153" t="s">
        <v>125</v>
      </c>
      <c r="AE153" t="s">
        <v>123</v>
      </c>
      <c r="AF153" t="s">
        <v>123</v>
      </c>
      <c r="AG153" t="s">
        <v>123</v>
      </c>
      <c r="AH153" t="s">
        <v>123</v>
      </c>
      <c r="AI153" t="s">
        <v>122</v>
      </c>
      <c r="AJ153" t="s">
        <v>123</v>
      </c>
      <c r="AK153" t="s">
        <v>122</v>
      </c>
      <c r="AL153" t="s">
        <v>123</v>
      </c>
      <c r="AM153" t="s">
        <v>122</v>
      </c>
    </row>
    <row r="154" spans="1:39" x14ac:dyDescent="0.25">
      <c r="A154">
        <v>2018</v>
      </c>
      <c r="B154">
        <v>2</v>
      </c>
      <c r="C154" t="s">
        <v>7</v>
      </c>
      <c r="D154">
        <v>2215</v>
      </c>
      <c r="E154" t="s">
        <v>260</v>
      </c>
      <c r="F154" t="s">
        <v>258</v>
      </c>
      <c r="G154" t="s">
        <v>121</v>
      </c>
      <c r="H154" t="s">
        <v>122</v>
      </c>
      <c r="I154" t="s">
        <v>122</v>
      </c>
      <c r="J154" t="s">
        <v>122</v>
      </c>
      <c r="K154" t="s">
        <v>151</v>
      </c>
      <c r="L154" t="s">
        <v>151</v>
      </c>
      <c r="M154" t="s">
        <v>123</v>
      </c>
      <c r="N154" t="s">
        <v>123</v>
      </c>
      <c r="O154" t="s">
        <v>123</v>
      </c>
      <c r="P154" t="s">
        <v>122</v>
      </c>
      <c r="Q154" t="s">
        <v>122</v>
      </c>
      <c r="R154" t="s">
        <v>122</v>
      </c>
      <c r="S154" t="s">
        <v>122</v>
      </c>
      <c r="T154">
        <v>0</v>
      </c>
      <c r="U154" t="s">
        <v>151</v>
      </c>
      <c r="V154" t="s">
        <v>151</v>
      </c>
      <c r="W154" t="s">
        <v>122</v>
      </c>
      <c r="X154" t="s">
        <v>151</v>
      </c>
      <c r="Y154" t="s">
        <v>151</v>
      </c>
      <c r="Z154">
        <v>65.5</v>
      </c>
      <c r="AA154">
        <v>2.5</v>
      </c>
      <c r="AB154" t="s">
        <v>124</v>
      </c>
      <c r="AC154" t="s">
        <v>125</v>
      </c>
      <c r="AD154" t="s">
        <v>125</v>
      </c>
      <c r="AE154" t="s">
        <v>123</v>
      </c>
      <c r="AF154" t="s">
        <v>123</v>
      </c>
      <c r="AG154" t="s">
        <v>123</v>
      </c>
      <c r="AH154" t="s">
        <v>123</v>
      </c>
      <c r="AI154" t="s">
        <v>122</v>
      </c>
      <c r="AJ154" t="s">
        <v>123</v>
      </c>
      <c r="AK154" t="s">
        <v>122</v>
      </c>
      <c r="AL154" t="s">
        <v>123</v>
      </c>
      <c r="AM154" t="s">
        <v>122</v>
      </c>
    </row>
    <row r="155" spans="1:39" x14ac:dyDescent="0.25">
      <c r="A155">
        <v>2018</v>
      </c>
      <c r="B155">
        <v>2</v>
      </c>
      <c r="C155" t="s">
        <v>7</v>
      </c>
      <c r="D155">
        <v>2216</v>
      </c>
      <c r="E155" t="s">
        <v>261</v>
      </c>
      <c r="F155" t="s">
        <v>127</v>
      </c>
      <c r="G155" t="s">
        <v>121</v>
      </c>
      <c r="H155">
        <v>35.299999999999997</v>
      </c>
      <c r="I155">
        <v>29.6</v>
      </c>
      <c r="J155">
        <v>13.9</v>
      </c>
      <c r="K155" t="s">
        <v>121</v>
      </c>
      <c r="L155" t="s">
        <v>121</v>
      </c>
      <c r="M155" t="s">
        <v>123</v>
      </c>
      <c r="N155" t="s">
        <v>123</v>
      </c>
      <c r="O155" t="s">
        <v>123</v>
      </c>
      <c r="P155">
        <v>42</v>
      </c>
      <c r="Q155">
        <v>31.4</v>
      </c>
      <c r="R155">
        <v>48.5</v>
      </c>
      <c r="S155" t="s">
        <v>122</v>
      </c>
      <c r="T155" t="s">
        <v>122</v>
      </c>
      <c r="U155" t="s">
        <v>122</v>
      </c>
      <c r="V155" t="s">
        <v>122</v>
      </c>
      <c r="W155" t="s">
        <v>122</v>
      </c>
      <c r="X155" t="s">
        <v>122</v>
      </c>
      <c r="Y155" t="s">
        <v>122</v>
      </c>
      <c r="Z155">
        <v>28.1</v>
      </c>
      <c r="AA155">
        <v>34</v>
      </c>
      <c r="AB155">
        <v>2</v>
      </c>
      <c r="AC155" t="s">
        <v>125</v>
      </c>
      <c r="AD155" t="s">
        <v>125</v>
      </c>
      <c r="AE155" t="s">
        <v>123</v>
      </c>
      <c r="AF155" t="s">
        <v>121</v>
      </c>
      <c r="AG155" t="s">
        <v>123</v>
      </c>
      <c r="AH155" t="s">
        <v>123</v>
      </c>
      <c r="AI155" t="s">
        <v>122</v>
      </c>
      <c r="AJ155" t="s">
        <v>123</v>
      </c>
      <c r="AK155" t="s">
        <v>122</v>
      </c>
      <c r="AL155" t="s">
        <v>123</v>
      </c>
      <c r="AM155" t="s">
        <v>122</v>
      </c>
    </row>
    <row r="156" spans="1:39" x14ac:dyDescent="0.25">
      <c r="A156">
        <v>2018</v>
      </c>
      <c r="B156">
        <v>2</v>
      </c>
      <c r="C156" t="s">
        <v>7</v>
      </c>
      <c r="D156">
        <v>2217</v>
      </c>
      <c r="E156" t="s">
        <v>262</v>
      </c>
      <c r="F156" t="s">
        <v>120</v>
      </c>
      <c r="G156" t="s">
        <v>121</v>
      </c>
      <c r="H156">
        <v>68.599999999999994</v>
      </c>
      <c r="I156">
        <v>53.5</v>
      </c>
      <c r="J156">
        <v>29.1</v>
      </c>
      <c r="K156" t="s">
        <v>121</v>
      </c>
      <c r="L156" t="s">
        <v>121</v>
      </c>
      <c r="M156" t="s">
        <v>123</v>
      </c>
      <c r="N156" t="s">
        <v>123</v>
      </c>
      <c r="O156" t="s">
        <v>123</v>
      </c>
      <c r="P156">
        <v>72.3</v>
      </c>
      <c r="Q156">
        <v>46.4</v>
      </c>
      <c r="R156">
        <v>75.900000000000006</v>
      </c>
      <c r="S156" t="s">
        <v>122</v>
      </c>
      <c r="T156" t="s">
        <v>122</v>
      </c>
      <c r="U156" t="s">
        <v>122</v>
      </c>
      <c r="V156" t="s">
        <v>122</v>
      </c>
      <c r="W156" t="s">
        <v>122</v>
      </c>
      <c r="X156" t="s">
        <v>122</v>
      </c>
      <c r="Y156" t="s">
        <v>122</v>
      </c>
      <c r="Z156">
        <v>7.1</v>
      </c>
      <c r="AA156">
        <v>86</v>
      </c>
      <c r="AB156">
        <v>5</v>
      </c>
      <c r="AC156" t="s">
        <v>125</v>
      </c>
      <c r="AD156" t="s">
        <v>125</v>
      </c>
      <c r="AE156" t="s">
        <v>123</v>
      </c>
      <c r="AF156" t="s">
        <v>123</v>
      </c>
      <c r="AG156" t="s">
        <v>123</v>
      </c>
      <c r="AH156" t="s">
        <v>123</v>
      </c>
      <c r="AI156" t="s">
        <v>122</v>
      </c>
      <c r="AJ156" t="s">
        <v>123</v>
      </c>
      <c r="AK156" t="s">
        <v>122</v>
      </c>
      <c r="AL156" t="s">
        <v>123</v>
      </c>
      <c r="AM156" t="s">
        <v>122</v>
      </c>
    </row>
    <row r="157" spans="1:39" x14ac:dyDescent="0.25">
      <c r="A157">
        <v>2018</v>
      </c>
      <c r="B157">
        <v>2</v>
      </c>
      <c r="C157" t="s">
        <v>7</v>
      </c>
      <c r="D157">
        <v>2218</v>
      </c>
      <c r="E157" t="s">
        <v>263</v>
      </c>
      <c r="F157" t="s">
        <v>127</v>
      </c>
      <c r="G157" t="s">
        <v>121</v>
      </c>
      <c r="H157">
        <v>34</v>
      </c>
      <c r="I157">
        <v>25.8</v>
      </c>
      <c r="J157">
        <v>8.1</v>
      </c>
      <c r="K157" t="s">
        <v>121</v>
      </c>
      <c r="L157" t="s">
        <v>121</v>
      </c>
      <c r="M157" t="s">
        <v>123</v>
      </c>
      <c r="N157" t="s">
        <v>123</v>
      </c>
      <c r="O157" t="s">
        <v>123</v>
      </c>
      <c r="P157">
        <v>39.5</v>
      </c>
      <c r="Q157">
        <v>24.7</v>
      </c>
      <c r="R157">
        <v>55.5</v>
      </c>
      <c r="S157" t="s">
        <v>122</v>
      </c>
      <c r="T157" t="s">
        <v>122</v>
      </c>
      <c r="U157" t="s">
        <v>122</v>
      </c>
      <c r="V157" t="s">
        <v>122</v>
      </c>
      <c r="W157" t="s">
        <v>122</v>
      </c>
      <c r="X157" t="s">
        <v>122</v>
      </c>
      <c r="Y157" t="s">
        <v>122</v>
      </c>
      <c r="Z157">
        <v>13.2</v>
      </c>
      <c r="AA157">
        <v>34</v>
      </c>
      <c r="AB157">
        <v>2</v>
      </c>
      <c r="AC157" t="s">
        <v>125</v>
      </c>
      <c r="AD157" t="s">
        <v>125</v>
      </c>
      <c r="AE157" t="s">
        <v>123</v>
      </c>
      <c r="AF157" t="s">
        <v>121</v>
      </c>
      <c r="AG157" t="s">
        <v>123</v>
      </c>
      <c r="AH157" t="s">
        <v>123</v>
      </c>
      <c r="AI157" t="s">
        <v>122</v>
      </c>
      <c r="AJ157" t="s">
        <v>121</v>
      </c>
      <c r="AK157">
        <v>1</v>
      </c>
      <c r="AL157" t="s">
        <v>123</v>
      </c>
      <c r="AM157" t="s">
        <v>122</v>
      </c>
    </row>
    <row r="158" spans="1:39" x14ac:dyDescent="0.25">
      <c r="A158">
        <v>2018</v>
      </c>
      <c r="B158">
        <v>2</v>
      </c>
      <c r="C158" t="s">
        <v>7</v>
      </c>
      <c r="D158">
        <v>2219</v>
      </c>
      <c r="E158" t="s">
        <v>264</v>
      </c>
      <c r="F158" t="s">
        <v>120</v>
      </c>
      <c r="G158" t="s">
        <v>121</v>
      </c>
      <c r="H158">
        <v>40.299999999999997</v>
      </c>
      <c r="I158">
        <v>31.9</v>
      </c>
      <c r="J158">
        <v>20.5</v>
      </c>
      <c r="K158" t="s">
        <v>121</v>
      </c>
      <c r="L158" t="s">
        <v>121</v>
      </c>
      <c r="M158" t="s">
        <v>123</v>
      </c>
      <c r="N158" t="s">
        <v>123</v>
      </c>
      <c r="O158" t="s">
        <v>123</v>
      </c>
      <c r="P158">
        <v>51.9</v>
      </c>
      <c r="Q158">
        <v>33.5</v>
      </c>
      <c r="R158">
        <v>51.6</v>
      </c>
      <c r="S158" t="s">
        <v>122</v>
      </c>
      <c r="T158" t="s">
        <v>122</v>
      </c>
      <c r="U158" t="s">
        <v>122</v>
      </c>
      <c r="V158" t="s">
        <v>122</v>
      </c>
      <c r="W158" t="s">
        <v>122</v>
      </c>
      <c r="X158" t="s">
        <v>122</v>
      </c>
      <c r="Y158" t="s">
        <v>122</v>
      </c>
      <c r="Z158">
        <v>13.5</v>
      </c>
      <c r="AA158">
        <v>49.5</v>
      </c>
      <c r="AB158">
        <v>2</v>
      </c>
      <c r="AC158" t="s">
        <v>125</v>
      </c>
      <c r="AD158" t="s">
        <v>125</v>
      </c>
      <c r="AE158" t="s">
        <v>123</v>
      </c>
      <c r="AF158" t="s">
        <v>123</v>
      </c>
      <c r="AG158" t="s">
        <v>123</v>
      </c>
      <c r="AH158" t="s">
        <v>123</v>
      </c>
      <c r="AI158" t="s">
        <v>122</v>
      </c>
      <c r="AJ158" t="s">
        <v>123</v>
      </c>
      <c r="AK158" t="s">
        <v>122</v>
      </c>
      <c r="AL158" t="s">
        <v>123</v>
      </c>
      <c r="AM158" t="s">
        <v>122</v>
      </c>
    </row>
    <row r="159" spans="1:39" x14ac:dyDescent="0.25">
      <c r="A159">
        <v>2018</v>
      </c>
      <c r="B159">
        <v>2</v>
      </c>
      <c r="C159" t="s">
        <v>7</v>
      </c>
      <c r="D159">
        <v>2220</v>
      </c>
      <c r="E159" t="s">
        <v>265</v>
      </c>
      <c r="F159" t="s">
        <v>120</v>
      </c>
      <c r="G159" t="s">
        <v>121</v>
      </c>
      <c r="H159">
        <v>54</v>
      </c>
      <c r="I159">
        <v>36</v>
      </c>
      <c r="J159">
        <v>15.4</v>
      </c>
      <c r="K159" t="s">
        <v>121</v>
      </c>
      <c r="L159" t="s">
        <v>121</v>
      </c>
      <c r="M159" t="s">
        <v>123</v>
      </c>
      <c r="N159" t="s">
        <v>123</v>
      </c>
      <c r="O159" t="s">
        <v>123</v>
      </c>
      <c r="P159">
        <v>65.599999999999994</v>
      </c>
      <c r="Q159">
        <v>28.8</v>
      </c>
      <c r="R159">
        <v>59.6</v>
      </c>
      <c r="S159" t="s">
        <v>122</v>
      </c>
      <c r="T159" t="s">
        <v>122</v>
      </c>
      <c r="U159" t="s">
        <v>122</v>
      </c>
      <c r="V159" t="s">
        <v>122</v>
      </c>
      <c r="W159" t="s">
        <v>122</v>
      </c>
      <c r="X159" t="s">
        <v>122</v>
      </c>
      <c r="Y159" t="s">
        <v>122</v>
      </c>
      <c r="Z159">
        <v>22.6</v>
      </c>
      <c r="AA159">
        <v>57.5</v>
      </c>
      <c r="AB159">
        <v>3</v>
      </c>
      <c r="AC159" t="s">
        <v>125</v>
      </c>
      <c r="AD159" t="s">
        <v>125</v>
      </c>
      <c r="AE159" t="s">
        <v>123</v>
      </c>
      <c r="AF159" t="s">
        <v>123</v>
      </c>
      <c r="AG159" t="s">
        <v>121</v>
      </c>
      <c r="AH159" t="s">
        <v>123</v>
      </c>
      <c r="AI159" t="s">
        <v>122</v>
      </c>
      <c r="AJ159" t="s">
        <v>121</v>
      </c>
      <c r="AK159">
        <v>1</v>
      </c>
      <c r="AL159" t="s">
        <v>123</v>
      </c>
      <c r="AM159" t="s">
        <v>122</v>
      </c>
    </row>
    <row r="160" spans="1:39" x14ac:dyDescent="0.25">
      <c r="A160">
        <v>2018</v>
      </c>
      <c r="B160">
        <v>2</v>
      </c>
      <c r="C160" t="s">
        <v>7</v>
      </c>
      <c r="D160">
        <v>2221</v>
      </c>
      <c r="E160" t="s">
        <v>51</v>
      </c>
      <c r="F160" t="s">
        <v>127</v>
      </c>
      <c r="G160" t="s">
        <v>121</v>
      </c>
      <c r="H160">
        <v>57.3</v>
      </c>
      <c r="I160">
        <v>48.2</v>
      </c>
      <c r="J160">
        <v>16.600000000000001</v>
      </c>
      <c r="K160" t="s">
        <v>121</v>
      </c>
      <c r="L160" t="s">
        <v>121</v>
      </c>
      <c r="M160" t="s">
        <v>123</v>
      </c>
      <c r="N160" t="s">
        <v>123</v>
      </c>
      <c r="O160" t="s">
        <v>123</v>
      </c>
      <c r="P160">
        <v>65.2</v>
      </c>
      <c r="Q160">
        <v>56.1</v>
      </c>
      <c r="R160">
        <v>60.6</v>
      </c>
      <c r="S160" t="s">
        <v>122</v>
      </c>
      <c r="T160" t="s">
        <v>122</v>
      </c>
      <c r="U160" t="s">
        <v>122</v>
      </c>
      <c r="V160" t="s">
        <v>122</v>
      </c>
      <c r="W160" t="s">
        <v>122</v>
      </c>
      <c r="X160" t="s">
        <v>122</v>
      </c>
      <c r="Y160" t="s">
        <v>122</v>
      </c>
      <c r="Z160">
        <v>19.3</v>
      </c>
      <c r="AA160">
        <v>79.5</v>
      </c>
      <c r="AB160">
        <v>4</v>
      </c>
      <c r="AC160" t="s">
        <v>125</v>
      </c>
      <c r="AD160" t="s">
        <v>125</v>
      </c>
      <c r="AE160" t="s">
        <v>123</v>
      </c>
      <c r="AF160" t="s">
        <v>121</v>
      </c>
      <c r="AG160" t="s">
        <v>123</v>
      </c>
      <c r="AH160" t="s">
        <v>123</v>
      </c>
      <c r="AI160" t="s">
        <v>122</v>
      </c>
      <c r="AJ160" t="s">
        <v>123</v>
      </c>
      <c r="AK160" t="s">
        <v>122</v>
      </c>
      <c r="AL160" t="s">
        <v>123</v>
      </c>
      <c r="AM160" t="s">
        <v>122</v>
      </c>
    </row>
    <row r="161" spans="1:39" x14ac:dyDescent="0.25">
      <c r="A161">
        <v>2018</v>
      </c>
      <c r="B161">
        <v>2</v>
      </c>
      <c r="C161" t="s">
        <v>7</v>
      </c>
      <c r="D161">
        <v>2222</v>
      </c>
      <c r="E161" t="s">
        <v>266</v>
      </c>
      <c r="F161" t="s">
        <v>120</v>
      </c>
      <c r="G161" t="s">
        <v>121</v>
      </c>
      <c r="H161">
        <v>36.4</v>
      </c>
      <c r="I161">
        <v>32.200000000000003</v>
      </c>
      <c r="J161">
        <v>15.5</v>
      </c>
      <c r="K161" t="s">
        <v>121</v>
      </c>
      <c r="L161" t="s">
        <v>121</v>
      </c>
      <c r="M161" t="s">
        <v>123</v>
      </c>
      <c r="N161" t="s">
        <v>123</v>
      </c>
      <c r="O161" t="s">
        <v>123</v>
      </c>
      <c r="P161">
        <v>38.700000000000003</v>
      </c>
      <c r="Q161">
        <v>31.7</v>
      </c>
      <c r="R161">
        <v>54.2</v>
      </c>
      <c r="S161" t="s">
        <v>122</v>
      </c>
      <c r="T161" t="s">
        <v>122</v>
      </c>
      <c r="U161" t="s">
        <v>122</v>
      </c>
      <c r="V161" t="s">
        <v>122</v>
      </c>
      <c r="W161" t="s">
        <v>122</v>
      </c>
      <c r="X161" t="s">
        <v>122</v>
      </c>
      <c r="Y161" t="s">
        <v>122</v>
      </c>
      <c r="Z161">
        <v>12.5</v>
      </c>
      <c r="AA161">
        <v>44.5</v>
      </c>
      <c r="AB161">
        <v>2</v>
      </c>
      <c r="AC161" t="s">
        <v>125</v>
      </c>
      <c r="AD161" t="s">
        <v>125</v>
      </c>
      <c r="AE161" t="s">
        <v>123</v>
      </c>
      <c r="AF161" t="s">
        <v>123</v>
      </c>
      <c r="AG161" t="s">
        <v>123</v>
      </c>
      <c r="AH161" t="s">
        <v>123</v>
      </c>
      <c r="AI161" t="s">
        <v>122</v>
      </c>
      <c r="AJ161" t="s">
        <v>123</v>
      </c>
      <c r="AK161" t="s">
        <v>122</v>
      </c>
      <c r="AL161" t="s">
        <v>123</v>
      </c>
      <c r="AM161" t="s">
        <v>122</v>
      </c>
    </row>
    <row r="162" spans="1:39" x14ac:dyDescent="0.25">
      <c r="A162">
        <v>2018</v>
      </c>
      <c r="B162">
        <v>2</v>
      </c>
      <c r="C162" t="s">
        <v>7</v>
      </c>
      <c r="D162">
        <v>2223</v>
      </c>
      <c r="E162" t="s">
        <v>267</v>
      </c>
      <c r="F162" t="s">
        <v>127</v>
      </c>
      <c r="G162" t="s">
        <v>121</v>
      </c>
      <c r="H162">
        <v>29.3</v>
      </c>
      <c r="I162">
        <v>19.899999999999999</v>
      </c>
      <c r="J162">
        <v>7.5</v>
      </c>
      <c r="K162" t="s">
        <v>121</v>
      </c>
      <c r="L162" t="s">
        <v>121</v>
      </c>
      <c r="M162" t="s">
        <v>123</v>
      </c>
      <c r="N162" t="s">
        <v>123</v>
      </c>
      <c r="O162" t="s">
        <v>123</v>
      </c>
      <c r="P162">
        <v>42.2</v>
      </c>
      <c r="Q162">
        <v>22.8</v>
      </c>
      <c r="R162">
        <v>48.6</v>
      </c>
      <c r="S162" t="s">
        <v>122</v>
      </c>
      <c r="T162" t="s">
        <v>122</v>
      </c>
      <c r="U162" t="s">
        <v>122</v>
      </c>
      <c r="V162" t="s">
        <v>122</v>
      </c>
      <c r="W162" t="s">
        <v>122</v>
      </c>
      <c r="X162" t="s">
        <v>122</v>
      </c>
      <c r="Y162" t="s">
        <v>122</v>
      </c>
      <c r="Z162">
        <v>31.1</v>
      </c>
      <c r="AA162">
        <v>29.5</v>
      </c>
      <c r="AB162">
        <v>2</v>
      </c>
      <c r="AC162" t="s">
        <v>125</v>
      </c>
      <c r="AD162" t="s">
        <v>125</v>
      </c>
      <c r="AE162" t="s">
        <v>123</v>
      </c>
      <c r="AF162" t="s">
        <v>121</v>
      </c>
      <c r="AG162" t="s">
        <v>123</v>
      </c>
      <c r="AH162" t="s">
        <v>123</v>
      </c>
      <c r="AI162" t="s">
        <v>122</v>
      </c>
      <c r="AJ162" t="s">
        <v>121</v>
      </c>
      <c r="AK162">
        <v>1</v>
      </c>
      <c r="AL162" t="s">
        <v>123</v>
      </c>
      <c r="AM162" t="s">
        <v>122</v>
      </c>
    </row>
    <row r="163" spans="1:39" x14ac:dyDescent="0.25">
      <c r="A163">
        <v>2018</v>
      </c>
      <c r="B163">
        <v>2</v>
      </c>
      <c r="C163" t="s">
        <v>7</v>
      </c>
      <c r="D163">
        <v>2224</v>
      </c>
      <c r="E163" t="s">
        <v>268</v>
      </c>
      <c r="F163" t="s">
        <v>149</v>
      </c>
      <c r="G163" t="s">
        <v>121</v>
      </c>
      <c r="H163">
        <v>20.2</v>
      </c>
      <c r="I163">
        <v>13.7</v>
      </c>
      <c r="J163">
        <v>4.2</v>
      </c>
      <c r="K163" t="s">
        <v>121</v>
      </c>
      <c r="L163" t="s">
        <v>121</v>
      </c>
      <c r="M163" t="s">
        <v>123</v>
      </c>
      <c r="N163" t="s">
        <v>121</v>
      </c>
      <c r="O163" t="s">
        <v>123</v>
      </c>
      <c r="P163">
        <v>39</v>
      </c>
      <c r="Q163">
        <v>26.8</v>
      </c>
      <c r="R163">
        <v>27.7</v>
      </c>
      <c r="S163" t="s">
        <v>122</v>
      </c>
      <c r="T163" t="s">
        <v>122</v>
      </c>
      <c r="U163" t="s">
        <v>122</v>
      </c>
      <c r="V163" t="s">
        <v>122</v>
      </c>
      <c r="W163" t="s">
        <v>122</v>
      </c>
      <c r="X163" t="s">
        <v>122</v>
      </c>
      <c r="Y163" t="s">
        <v>122</v>
      </c>
      <c r="Z163">
        <v>37.4</v>
      </c>
      <c r="AA163">
        <v>21</v>
      </c>
      <c r="AB163">
        <v>1</v>
      </c>
      <c r="AC163" t="s">
        <v>125</v>
      </c>
      <c r="AD163" t="s">
        <v>125</v>
      </c>
      <c r="AE163" t="s">
        <v>121</v>
      </c>
      <c r="AF163" t="s">
        <v>123</v>
      </c>
      <c r="AG163" t="s">
        <v>123</v>
      </c>
      <c r="AH163" t="s">
        <v>121</v>
      </c>
      <c r="AI163">
        <v>1</v>
      </c>
      <c r="AJ163" t="s">
        <v>123</v>
      </c>
      <c r="AK163" t="s">
        <v>122</v>
      </c>
      <c r="AL163" t="s">
        <v>123</v>
      </c>
      <c r="AM163" t="s">
        <v>122</v>
      </c>
    </row>
    <row r="164" spans="1:39" x14ac:dyDescent="0.25">
      <c r="A164">
        <v>2018</v>
      </c>
      <c r="B164">
        <v>2</v>
      </c>
      <c r="C164" t="s">
        <v>7</v>
      </c>
      <c r="D164">
        <v>2184</v>
      </c>
      <c r="E164" t="s">
        <v>20</v>
      </c>
      <c r="F164" t="s">
        <v>120</v>
      </c>
      <c r="G164" t="s">
        <v>121</v>
      </c>
      <c r="H164">
        <v>64.3</v>
      </c>
      <c r="I164">
        <v>55</v>
      </c>
      <c r="J164">
        <v>27.6</v>
      </c>
      <c r="K164" t="s">
        <v>121</v>
      </c>
      <c r="L164" t="s">
        <v>121</v>
      </c>
      <c r="M164" t="s">
        <v>123</v>
      </c>
      <c r="N164" t="s">
        <v>123</v>
      </c>
      <c r="O164" t="s">
        <v>123</v>
      </c>
      <c r="P164">
        <v>57.4</v>
      </c>
      <c r="Q164">
        <v>46.7</v>
      </c>
      <c r="R164">
        <v>65.7</v>
      </c>
      <c r="S164" t="s">
        <v>122</v>
      </c>
      <c r="T164" t="s">
        <v>122</v>
      </c>
      <c r="U164" t="s">
        <v>122</v>
      </c>
      <c r="V164" t="s">
        <v>122</v>
      </c>
      <c r="W164" t="s">
        <v>122</v>
      </c>
      <c r="X164" t="s">
        <v>122</v>
      </c>
      <c r="Y164" t="s">
        <v>122</v>
      </c>
      <c r="Z164">
        <v>14.1</v>
      </c>
      <c r="AA164">
        <v>77</v>
      </c>
      <c r="AB164">
        <v>4</v>
      </c>
      <c r="AC164" t="s">
        <v>125</v>
      </c>
      <c r="AD164" t="s">
        <v>125</v>
      </c>
      <c r="AE164" t="s">
        <v>123</v>
      </c>
      <c r="AF164" t="s">
        <v>123</v>
      </c>
      <c r="AG164" t="s">
        <v>123</v>
      </c>
      <c r="AH164" t="s">
        <v>123</v>
      </c>
      <c r="AI164" t="s">
        <v>122</v>
      </c>
      <c r="AJ164" t="s">
        <v>123</v>
      </c>
      <c r="AK164" t="s">
        <v>122</v>
      </c>
      <c r="AL164" t="s">
        <v>123</v>
      </c>
      <c r="AM164" t="s">
        <v>122</v>
      </c>
    </row>
    <row r="165" spans="1:39" x14ac:dyDescent="0.25">
      <c r="A165">
        <v>2018</v>
      </c>
      <c r="B165">
        <v>2</v>
      </c>
      <c r="C165" t="s">
        <v>7</v>
      </c>
      <c r="D165">
        <v>2226</v>
      </c>
      <c r="E165" t="s">
        <v>269</v>
      </c>
      <c r="F165" t="s">
        <v>149</v>
      </c>
      <c r="G165" t="s">
        <v>121</v>
      </c>
      <c r="H165">
        <v>22.1</v>
      </c>
      <c r="I165">
        <v>15.6</v>
      </c>
      <c r="J165">
        <v>2.6</v>
      </c>
      <c r="K165" t="s">
        <v>121</v>
      </c>
      <c r="L165" t="s">
        <v>121</v>
      </c>
      <c r="M165" t="s">
        <v>123</v>
      </c>
      <c r="N165" t="s">
        <v>123</v>
      </c>
      <c r="O165" t="s">
        <v>123</v>
      </c>
      <c r="P165">
        <v>34.9</v>
      </c>
      <c r="Q165">
        <v>22.9</v>
      </c>
      <c r="R165">
        <v>40</v>
      </c>
      <c r="S165" t="s">
        <v>122</v>
      </c>
      <c r="T165" t="s">
        <v>122</v>
      </c>
      <c r="U165" t="s">
        <v>122</v>
      </c>
      <c r="V165" t="s">
        <v>122</v>
      </c>
      <c r="W165" t="s">
        <v>122</v>
      </c>
      <c r="X165" t="s">
        <v>122</v>
      </c>
      <c r="Y165" t="s">
        <v>122</v>
      </c>
      <c r="Z165">
        <v>30.9</v>
      </c>
      <c r="AA165">
        <v>27</v>
      </c>
      <c r="AB165">
        <v>2</v>
      </c>
      <c r="AC165" t="s">
        <v>125</v>
      </c>
      <c r="AD165" t="s">
        <v>125</v>
      </c>
      <c r="AE165" t="s">
        <v>121</v>
      </c>
      <c r="AF165" t="s">
        <v>123</v>
      </c>
      <c r="AG165" t="s">
        <v>123</v>
      </c>
      <c r="AH165" t="s">
        <v>121</v>
      </c>
      <c r="AI165">
        <v>2</v>
      </c>
      <c r="AJ165" t="s">
        <v>123</v>
      </c>
      <c r="AK165" t="s">
        <v>122</v>
      </c>
      <c r="AL165" t="s">
        <v>123</v>
      </c>
      <c r="AM165" t="s">
        <v>122</v>
      </c>
    </row>
    <row r="166" spans="1:39" x14ac:dyDescent="0.25">
      <c r="A166">
        <v>2018</v>
      </c>
      <c r="B166">
        <v>2</v>
      </c>
      <c r="C166" t="s">
        <v>7</v>
      </c>
      <c r="D166">
        <v>2228</v>
      </c>
      <c r="E166" t="s">
        <v>67</v>
      </c>
      <c r="F166" t="s">
        <v>120</v>
      </c>
      <c r="G166" t="s">
        <v>121</v>
      </c>
      <c r="H166">
        <v>27.8</v>
      </c>
      <c r="I166">
        <v>23.5</v>
      </c>
      <c r="J166">
        <v>20.6</v>
      </c>
      <c r="K166" t="s">
        <v>121</v>
      </c>
      <c r="L166" t="s">
        <v>121</v>
      </c>
      <c r="M166" t="s">
        <v>123</v>
      </c>
      <c r="N166" t="s">
        <v>123</v>
      </c>
      <c r="O166" t="s">
        <v>123</v>
      </c>
      <c r="P166">
        <v>30</v>
      </c>
      <c r="Q166">
        <v>15.9</v>
      </c>
      <c r="R166">
        <v>43.5</v>
      </c>
      <c r="S166" t="s">
        <v>122</v>
      </c>
      <c r="T166" t="s">
        <v>122</v>
      </c>
      <c r="U166" t="s">
        <v>122</v>
      </c>
      <c r="V166" t="s">
        <v>122</v>
      </c>
      <c r="W166" t="s">
        <v>122</v>
      </c>
      <c r="X166" t="s">
        <v>122</v>
      </c>
      <c r="Y166" t="s">
        <v>122</v>
      </c>
      <c r="Z166">
        <v>20.399999999999999</v>
      </c>
      <c r="AA166">
        <v>18</v>
      </c>
      <c r="AB166">
        <v>1</v>
      </c>
      <c r="AC166" t="s">
        <v>125</v>
      </c>
      <c r="AD166" t="s">
        <v>125</v>
      </c>
      <c r="AE166" t="s">
        <v>123</v>
      </c>
      <c r="AF166" t="s">
        <v>123</v>
      </c>
      <c r="AG166" t="s">
        <v>121</v>
      </c>
      <c r="AH166" t="s">
        <v>121</v>
      </c>
      <c r="AI166">
        <v>2</v>
      </c>
      <c r="AJ166" t="s">
        <v>123</v>
      </c>
      <c r="AK166" t="s">
        <v>122</v>
      </c>
      <c r="AL166" t="s">
        <v>123</v>
      </c>
      <c r="AM166" t="s">
        <v>122</v>
      </c>
    </row>
    <row r="167" spans="1:39" x14ac:dyDescent="0.25">
      <c r="A167">
        <v>2018</v>
      </c>
      <c r="B167">
        <v>2</v>
      </c>
      <c r="C167" t="s">
        <v>7</v>
      </c>
      <c r="D167">
        <v>2230</v>
      </c>
      <c r="E167" t="s">
        <v>58</v>
      </c>
      <c r="F167" t="s">
        <v>120</v>
      </c>
      <c r="G167" t="s">
        <v>123</v>
      </c>
      <c r="H167">
        <v>75.099999999999994</v>
      </c>
      <c r="I167">
        <v>67.099999999999994</v>
      </c>
      <c r="J167">
        <v>46.6</v>
      </c>
      <c r="K167" t="s">
        <v>121</v>
      </c>
      <c r="L167" t="s">
        <v>121</v>
      </c>
      <c r="M167" t="s">
        <v>123</v>
      </c>
      <c r="N167" t="s">
        <v>123</v>
      </c>
      <c r="O167" t="s">
        <v>123</v>
      </c>
      <c r="P167">
        <v>72.7</v>
      </c>
      <c r="Q167">
        <v>56.6</v>
      </c>
      <c r="R167">
        <v>62.1</v>
      </c>
      <c r="S167" t="s">
        <v>122</v>
      </c>
      <c r="T167" t="s">
        <v>122</v>
      </c>
      <c r="U167" t="s">
        <v>122</v>
      </c>
      <c r="V167" t="s">
        <v>122</v>
      </c>
      <c r="W167" t="s">
        <v>122</v>
      </c>
      <c r="X167" t="s">
        <v>122</v>
      </c>
      <c r="Y167" t="s">
        <v>122</v>
      </c>
      <c r="Z167">
        <v>8.5</v>
      </c>
      <c r="AA167">
        <v>92</v>
      </c>
      <c r="AB167">
        <v>5</v>
      </c>
      <c r="AC167" t="s">
        <v>125</v>
      </c>
      <c r="AD167" t="s">
        <v>125</v>
      </c>
      <c r="AE167" t="s">
        <v>123</v>
      </c>
      <c r="AF167" t="s">
        <v>123</v>
      </c>
      <c r="AG167" t="s">
        <v>123</v>
      </c>
      <c r="AH167" t="s">
        <v>123</v>
      </c>
      <c r="AI167" t="s">
        <v>122</v>
      </c>
      <c r="AJ167" t="s">
        <v>123</v>
      </c>
      <c r="AK167" t="s">
        <v>122</v>
      </c>
      <c r="AL167" t="s">
        <v>123</v>
      </c>
      <c r="AM167" t="s">
        <v>122</v>
      </c>
    </row>
    <row r="168" spans="1:39" x14ac:dyDescent="0.25">
      <c r="A168">
        <v>2018</v>
      </c>
      <c r="B168">
        <v>2</v>
      </c>
      <c r="C168" t="s">
        <v>7</v>
      </c>
      <c r="D168">
        <v>2231</v>
      </c>
      <c r="E168" t="s">
        <v>270</v>
      </c>
      <c r="F168" t="s">
        <v>120</v>
      </c>
      <c r="G168" t="s">
        <v>121</v>
      </c>
      <c r="H168">
        <v>46.4</v>
      </c>
      <c r="I168">
        <v>34.700000000000003</v>
      </c>
      <c r="J168">
        <v>15.9</v>
      </c>
      <c r="K168" t="s">
        <v>121</v>
      </c>
      <c r="L168" t="s">
        <v>121</v>
      </c>
      <c r="M168" t="s">
        <v>123</v>
      </c>
      <c r="N168" t="s">
        <v>123</v>
      </c>
      <c r="O168" t="s">
        <v>123</v>
      </c>
      <c r="P168">
        <v>47.5</v>
      </c>
      <c r="Q168">
        <v>31.3</v>
      </c>
      <c r="R168">
        <v>37</v>
      </c>
      <c r="S168" t="s">
        <v>122</v>
      </c>
      <c r="T168" t="s">
        <v>122</v>
      </c>
      <c r="U168" t="s">
        <v>122</v>
      </c>
      <c r="V168" t="s">
        <v>122</v>
      </c>
      <c r="W168" t="s">
        <v>122</v>
      </c>
      <c r="X168" t="s">
        <v>122</v>
      </c>
      <c r="Y168" t="s">
        <v>122</v>
      </c>
      <c r="Z168">
        <v>17.5</v>
      </c>
      <c r="AA168">
        <v>41</v>
      </c>
      <c r="AB168">
        <v>2</v>
      </c>
      <c r="AC168" t="s">
        <v>125</v>
      </c>
      <c r="AD168" t="s">
        <v>125</v>
      </c>
      <c r="AE168" t="s">
        <v>123</v>
      </c>
      <c r="AF168" t="s">
        <v>123</v>
      </c>
      <c r="AG168" t="s">
        <v>121</v>
      </c>
      <c r="AH168" t="s">
        <v>123</v>
      </c>
      <c r="AI168" t="s">
        <v>122</v>
      </c>
      <c r="AJ168" t="s">
        <v>121</v>
      </c>
      <c r="AK168">
        <v>1</v>
      </c>
      <c r="AL168" t="s">
        <v>123</v>
      </c>
      <c r="AM168" t="s">
        <v>122</v>
      </c>
    </row>
    <row r="169" spans="1:39" x14ac:dyDescent="0.25">
      <c r="A169">
        <v>2018</v>
      </c>
      <c r="B169">
        <v>2</v>
      </c>
      <c r="C169" t="s">
        <v>7</v>
      </c>
      <c r="D169">
        <v>2232</v>
      </c>
      <c r="E169" t="s">
        <v>271</v>
      </c>
      <c r="F169" t="s">
        <v>127</v>
      </c>
      <c r="G169" t="s">
        <v>121</v>
      </c>
      <c r="H169">
        <v>34.200000000000003</v>
      </c>
      <c r="I169">
        <v>24.4</v>
      </c>
      <c r="J169">
        <v>2.6</v>
      </c>
      <c r="K169" t="s">
        <v>121</v>
      </c>
      <c r="L169" t="s">
        <v>121</v>
      </c>
      <c r="M169" t="s">
        <v>121</v>
      </c>
      <c r="N169" t="s">
        <v>123</v>
      </c>
      <c r="O169" t="s">
        <v>123</v>
      </c>
      <c r="P169">
        <v>45.7</v>
      </c>
      <c r="Q169">
        <v>30.2</v>
      </c>
      <c r="R169">
        <v>43.2</v>
      </c>
      <c r="S169" t="s">
        <v>122</v>
      </c>
      <c r="T169" t="s">
        <v>122</v>
      </c>
      <c r="U169" t="s">
        <v>122</v>
      </c>
      <c r="V169" t="s">
        <v>122</v>
      </c>
      <c r="W169" t="s">
        <v>122</v>
      </c>
      <c r="X169" t="s">
        <v>122</v>
      </c>
      <c r="Y169" t="s">
        <v>122</v>
      </c>
      <c r="Z169">
        <v>26.6</v>
      </c>
      <c r="AA169">
        <v>33.5</v>
      </c>
      <c r="AB169">
        <v>2</v>
      </c>
      <c r="AC169" t="s">
        <v>125</v>
      </c>
      <c r="AD169" t="s">
        <v>125</v>
      </c>
      <c r="AE169" t="s">
        <v>123</v>
      </c>
      <c r="AF169" t="s">
        <v>121</v>
      </c>
      <c r="AG169" t="s">
        <v>123</v>
      </c>
      <c r="AH169" t="s">
        <v>123</v>
      </c>
      <c r="AI169" t="s">
        <v>122</v>
      </c>
      <c r="AJ169" t="s">
        <v>123</v>
      </c>
      <c r="AK169" t="s">
        <v>122</v>
      </c>
      <c r="AL169" t="s">
        <v>123</v>
      </c>
      <c r="AM169" t="s">
        <v>122</v>
      </c>
    </row>
    <row r="170" spans="1:39" x14ac:dyDescent="0.25">
      <c r="A170">
        <v>2018</v>
      </c>
      <c r="B170">
        <v>2</v>
      </c>
      <c r="C170" t="s">
        <v>7</v>
      </c>
      <c r="D170">
        <v>2233</v>
      </c>
      <c r="E170" t="s">
        <v>272</v>
      </c>
      <c r="F170" t="s">
        <v>120</v>
      </c>
      <c r="G170" t="s">
        <v>121</v>
      </c>
      <c r="H170">
        <v>33.1</v>
      </c>
      <c r="I170">
        <v>21.1</v>
      </c>
      <c r="J170">
        <v>12.5</v>
      </c>
      <c r="K170" t="s">
        <v>121</v>
      </c>
      <c r="L170" t="s">
        <v>121</v>
      </c>
      <c r="M170" t="s">
        <v>123</v>
      </c>
      <c r="N170" t="s">
        <v>123</v>
      </c>
      <c r="O170" t="s">
        <v>123</v>
      </c>
      <c r="P170">
        <v>43.8</v>
      </c>
      <c r="Q170">
        <v>14.8</v>
      </c>
      <c r="R170">
        <v>44.4</v>
      </c>
      <c r="S170" t="s">
        <v>122</v>
      </c>
      <c r="T170" t="s">
        <v>122</v>
      </c>
      <c r="U170" t="s">
        <v>122</v>
      </c>
      <c r="V170" t="s">
        <v>122</v>
      </c>
      <c r="W170" t="s">
        <v>122</v>
      </c>
      <c r="X170" t="s">
        <v>122</v>
      </c>
      <c r="Y170" t="s">
        <v>122</v>
      </c>
      <c r="Z170">
        <v>18.2</v>
      </c>
      <c r="AA170">
        <v>26</v>
      </c>
      <c r="AB170">
        <v>1</v>
      </c>
      <c r="AC170" t="s">
        <v>125</v>
      </c>
      <c r="AD170" t="s">
        <v>125</v>
      </c>
      <c r="AE170" t="s">
        <v>123</v>
      </c>
      <c r="AF170" t="s">
        <v>123</v>
      </c>
      <c r="AG170" t="s">
        <v>121</v>
      </c>
      <c r="AH170" t="s">
        <v>121</v>
      </c>
      <c r="AI170">
        <v>1</v>
      </c>
      <c r="AJ170" t="s">
        <v>123</v>
      </c>
      <c r="AK170" t="s">
        <v>122</v>
      </c>
      <c r="AL170" t="s">
        <v>123</v>
      </c>
      <c r="AM170" t="s">
        <v>122</v>
      </c>
    </row>
    <row r="171" spans="1:39" x14ac:dyDescent="0.25">
      <c r="A171">
        <v>2018</v>
      </c>
      <c r="B171">
        <v>2</v>
      </c>
      <c r="C171" t="s">
        <v>7</v>
      </c>
      <c r="D171">
        <v>2234</v>
      </c>
      <c r="E171" t="s">
        <v>273</v>
      </c>
      <c r="F171" t="s">
        <v>149</v>
      </c>
      <c r="G171" t="s">
        <v>121</v>
      </c>
      <c r="H171">
        <v>20.399999999999999</v>
      </c>
      <c r="I171">
        <v>19.3</v>
      </c>
      <c r="J171">
        <v>7.2</v>
      </c>
      <c r="K171" t="s">
        <v>121</v>
      </c>
      <c r="L171" t="s">
        <v>121</v>
      </c>
      <c r="M171" t="s">
        <v>123</v>
      </c>
      <c r="N171" t="s">
        <v>123</v>
      </c>
      <c r="O171" t="s">
        <v>123</v>
      </c>
      <c r="P171">
        <v>26.6</v>
      </c>
      <c r="Q171">
        <v>14.6</v>
      </c>
      <c r="R171">
        <v>36.9</v>
      </c>
      <c r="S171" t="s">
        <v>122</v>
      </c>
      <c r="T171" t="s">
        <v>122</v>
      </c>
      <c r="U171" t="s">
        <v>122</v>
      </c>
      <c r="V171" t="s">
        <v>122</v>
      </c>
      <c r="W171" t="s">
        <v>122</v>
      </c>
      <c r="X171" t="s">
        <v>122</v>
      </c>
      <c r="Y171" t="s">
        <v>122</v>
      </c>
      <c r="Z171">
        <v>25</v>
      </c>
      <c r="AA171">
        <v>15</v>
      </c>
      <c r="AB171">
        <v>1</v>
      </c>
      <c r="AC171" t="s">
        <v>125</v>
      </c>
      <c r="AD171" t="s">
        <v>125</v>
      </c>
      <c r="AE171" t="s">
        <v>121</v>
      </c>
      <c r="AF171" t="s">
        <v>123</v>
      </c>
      <c r="AG171" t="s">
        <v>123</v>
      </c>
      <c r="AH171" t="s">
        <v>121</v>
      </c>
      <c r="AI171">
        <v>1</v>
      </c>
      <c r="AJ171" t="s">
        <v>123</v>
      </c>
      <c r="AK171" t="s">
        <v>122</v>
      </c>
      <c r="AL171" t="s">
        <v>123</v>
      </c>
      <c r="AM171" t="s">
        <v>122</v>
      </c>
    </row>
    <row r="172" spans="1:39" x14ac:dyDescent="0.25">
      <c r="A172">
        <v>2018</v>
      </c>
      <c r="B172">
        <v>2</v>
      </c>
      <c r="C172" t="s">
        <v>7</v>
      </c>
      <c r="D172">
        <v>2235</v>
      </c>
      <c r="E172" t="s">
        <v>274</v>
      </c>
      <c r="F172" t="s">
        <v>120</v>
      </c>
      <c r="G172" t="s">
        <v>121</v>
      </c>
      <c r="H172">
        <v>41</v>
      </c>
      <c r="I172">
        <v>30.3</v>
      </c>
      <c r="J172">
        <v>5.5</v>
      </c>
      <c r="K172" t="s">
        <v>121</v>
      </c>
      <c r="L172" t="s">
        <v>121</v>
      </c>
      <c r="M172" t="s">
        <v>123</v>
      </c>
      <c r="N172" t="s">
        <v>123</v>
      </c>
      <c r="O172" t="s">
        <v>123</v>
      </c>
      <c r="P172">
        <v>39.299999999999997</v>
      </c>
      <c r="Q172">
        <v>22.3</v>
      </c>
      <c r="R172">
        <v>35.1</v>
      </c>
      <c r="S172" t="s">
        <v>122</v>
      </c>
      <c r="T172" t="s">
        <v>122</v>
      </c>
      <c r="U172" t="s">
        <v>122</v>
      </c>
      <c r="V172" t="s">
        <v>122</v>
      </c>
      <c r="W172" t="s">
        <v>122</v>
      </c>
      <c r="X172" t="s">
        <v>122</v>
      </c>
      <c r="Y172" t="s">
        <v>122</v>
      </c>
      <c r="Z172">
        <v>25.8</v>
      </c>
      <c r="AA172">
        <v>22</v>
      </c>
      <c r="AB172">
        <v>1</v>
      </c>
      <c r="AC172" t="s">
        <v>125</v>
      </c>
      <c r="AD172" t="s">
        <v>125</v>
      </c>
      <c r="AE172" t="s">
        <v>123</v>
      </c>
      <c r="AF172" t="s">
        <v>123</v>
      </c>
      <c r="AG172" t="s">
        <v>121</v>
      </c>
      <c r="AH172" t="s">
        <v>121</v>
      </c>
      <c r="AI172">
        <v>1</v>
      </c>
      <c r="AJ172" t="s">
        <v>123</v>
      </c>
      <c r="AK172" t="s">
        <v>122</v>
      </c>
      <c r="AL172" t="s">
        <v>123</v>
      </c>
      <c r="AM172" t="s">
        <v>122</v>
      </c>
    </row>
    <row r="173" spans="1:39" x14ac:dyDescent="0.25">
      <c r="A173">
        <v>2018</v>
      </c>
      <c r="B173">
        <v>2</v>
      </c>
      <c r="C173" t="s">
        <v>7</v>
      </c>
      <c r="D173">
        <v>2236</v>
      </c>
      <c r="E173" t="s">
        <v>275</v>
      </c>
      <c r="F173" t="s">
        <v>120</v>
      </c>
      <c r="G173" t="s">
        <v>121</v>
      </c>
      <c r="H173">
        <v>33.4</v>
      </c>
      <c r="I173">
        <v>26.1</v>
      </c>
      <c r="J173">
        <v>7.7</v>
      </c>
      <c r="K173" t="s">
        <v>121</v>
      </c>
      <c r="L173" t="s">
        <v>121</v>
      </c>
      <c r="M173" t="s">
        <v>123</v>
      </c>
      <c r="N173" t="s">
        <v>123</v>
      </c>
      <c r="O173" t="s">
        <v>123</v>
      </c>
      <c r="P173">
        <v>38.700000000000003</v>
      </c>
      <c r="Q173">
        <v>19.8</v>
      </c>
      <c r="R173">
        <v>47.4</v>
      </c>
      <c r="S173" t="s">
        <v>122</v>
      </c>
      <c r="T173" t="s">
        <v>122</v>
      </c>
      <c r="U173" t="s">
        <v>122</v>
      </c>
      <c r="V173" t="s">
        <v>122</v>
      </c>
      <c r="W173" t="s">
        <v>122</v>
      </c>
      <c r="X173" t="s">
        <v>122</v>
      </c>
      <c r="Y173" t="s">
        <v>122</v>
      </c>
      <c r="Z173">
        <v>20.9</v>
      </c>
      <c r="AA173">
        <v>26</v>
      </c>
      <c r="AB173">
        <v>1</v>
      </c>
      <c r="AC173" t="s">
        <v>125</v>
      </c>
      <c r="AD173" t="s">
        <v>125</v>
      </c>
      <c r="AE173" t="s">
        <v>123</v>
      </c>
      <c r="AF173" t="s">
        <v>123</v>
      </c>
      <c r="AG173" t="s">
        <v>121</v>
      </c>
      <c r="AH173" t="s">
        <v>121</v>
      </c>
      <c r="AI173">
        <v>1</v>
      </c>
      <c r="AJ173" t="s">
        <v>123</v>
      </c>
      <c r="AK173" t="s">
        <v>122</v>
      </c>
      <c r="AL173" t="s">
        <v>123</v>
      </c>
      <c r="AM173" t="s">
        <v>122</v>
      </c>
    </row>
    <row r="174" spans="1:39" x14ac:dyDescent="0.25">
      <c r="A174">
        <v>2018</v>
      </c>
      <c r="B174">
        <v>2</v>
      </c>
      <c r="C174" t="s">
        <v>7</v>
      </c>
      <c r="D174">
        <v>2237</v>
      </c>
      <c r="E174" t="s">
        <v>276</v>
      </c>
      <c r="F174" t="s">
        <v>149</v>
      </c>
      <c r="G174" t="s">
        <v>121</v>
      </c>
      <c r="H174">
        <v>44</v>
      </c>
      <c r="I174">
        <v>37.799999999999997</v>
      </c>
      <c r="J174">
        <v>13.5</v>
      </c>
      <c r="K174" t="s">
        <v>121</v>
      </c>
      <c r="L174" t="s">
        <v>121</v>
      </c>
      <c r="M174" t="s">
        <v>123</v>
      </c>
      <c r="N174" t="s">
        <v>123</v>
      </c>
      <c r="O174" t="s">
        <v>123</v>
      </c>
      <c r="P174">
        <v>49.7</v>
      </c>
      <c r="Q174">
        <v>42</v>
      </c>
      <c r="R174">
        <v>46.1</v>
      </c>
      <c r="S174" t="s">
        <v>122</v>
      </c>
      <c r="T174" t="s">
        <v>122</v>
      </c>
      <c r="U174" t="s">
        <v>122</v>
      </c>
      <c r="V174" t="s">
        <v>122</v>
      </c>
      <c r="W174" t="s">
        <v>122</v>
      </c>
      <c r="X174" t="s">
        <v>122</v>
      </c>
      <c r="Y174" t="s">
        <v>122</v>
      </c>
      <c r="Z174">
        <v>18.5</v>
      </c>
      <c r="AA174">
        <v>58.5</v>
      </c>
      <c r="AB174">
        <v>3</v>
      </c>
      <c r="AC174" t="s">
        <v>125</v>
      </c>
      <c r="AD174" t="s">
        <v>125</v>
      </c>
      <c r="AE174" t="s">
        <v>121</v>
      </c>
      <c r="AF174" t="s">
        <v>123</v>
      </c>
      <c r="AG174" t="s">
        <v>123</v>
      </c>
      <c r="AH174" t="s">
        <v>123</v>
      </c>
      <c r="AI174" t="s">
        <v>122</v>
      </c>
      <c r="AJ174" t="s">
        <v>123</v>
      </c>
      <c r="AK174" t="s">
        <v>122</v>
      </c>
      <c r="AL174" t="s">
        <v>123</v>
      </c>
      <c r="AM174" t="s">
        <v>122</v>
      </c>
    </row>
    <row r="175" spans="1:39" x14ac:dyDescent="0.25">
      <c r="A175">
        <v>2018</v>
      </c>
      <c r="B175">
        <v>2</v>
      </c>
      <c r="C175" t="s">
        <v>7</v>
      </c>
      <c r="D175">
        <v>2238</v>
      </c>
      <c r="E175" t="s">
        <v>277</v>
      </c>
      <c r="F175" t="s">
        <v>127</v>
      </c>
      <c r="G175" t="s">
        <v>121</v>
      </c>
      <c r="H175">
        <v>30.2</v>
      </c>
      <c r="I175">
        <v>34.299999999999997</v>
      </c>
      <c r="J175">
        <v>11</v>
      </c>
      <c r="K175" t="s">
        <v>121</v>
      </c>
      <c r="L175" t="s">
        <v>121</v>
      </c>
      <c r="M175" t="s">
        <v>123</v>
      </c>
      <c r="N175" t="s">
        <v>123</v>
      </c>
      <c r="O175" t="s">
        <v>123</v>
      </c>
      <c r="P175">
        <v>37.5</v>
      </c>
      <c r="Q175">
        <v>39.700000000000003</v>
      </c>
      <c r="R175">
        <v>47.2</v>
      </c>
      <c r="S175" t="s">
        <v>122</v>
      </c>
      <c r="T175" t="s">
        <v>122</v>
      </c>
      <c r="U175" t="s">
        <v>122</v>
      </c>
      <c r="V175" t="s">
        <v>122</v>
      </c>
      <c r="W175" t="s">
        <v>122</v>
      </c>
      <c r="X175" t="s">
        <v>122</v>
      </c>
      <c r="Y175" t="s">
        <v>122</v>
      </c>
      <c r="Z175">
        <v>18.600000000000001</v>
      </c>
      <c r="AA175">
        <v>35</v>
      </c>
      <c r="AB175">
        <v>2</v>
      </c>
      <c r="AC175" t="s">
        <v>125</v>
      </c>
      <c r="AD175" t="s">
        <v>125</v>
      </c>
      <c r="AE175" t="s">
        <v>123</v>
      </c>
      <c r="AF175" t="s">
        <v>121</v>
      </c>
      <c r="AG175" t="s">
        <v>123</v>
      </c>
      <c r="AH175" t="s">
        <v>123</v>
      </c>
      <c r="AI175" t="s">
        <v>122</v>
      </c>
      <c r="AJ175" t="s">
        <v>121</v>
      </c>
      <c r="AK175">
        <v>1</v>
      </c>
      <c r="AL175" t="s">
        <v>123</v>
      </c>
      <c r="AM175" t="s">
        <v>122</v>
      </c>
    </row>
    <row r="176" spans="1:39" x14ac:dyDescent="0.25">
      <c r="A176">
        <v>2018</v>
      </c>
      <c r="B176">
        <v>2</v>
      </c>
      <c r="C176" t="s">
        <v>7</v>
      </c>
      <c r="D176">
        <v>2239</v>
      </c>
      <c r="E176" t="s">
        <v>278</v>
      </c>
      <c r="F176" t="s">
        <v>127</v>
      </c>
      <c r="G176" t="s">
        <v>121</v>
      </c>
      <c r="H176">
        <v>20.5</v>
      </c>
      <c r="I176">
        <v>23.4</v>
      </c>
      <c r="J176">
        <v>4.7</v>
      </c>
      <c r="K176" t="s">
        <v>121</v>
      </c>
      <c r="L176" t="s">
        <v>121</v>
      </c>
      <c r="M176" t="s">
        <v>123</v>
      </c>
      <c r="N176" t="s">
        <v>123</v>
      </c>
      <c r="O176" t="s">
        <v>123</v>
      </c>
      <c r="P176">
        <v>35.700000000000003</v>
      </c>
      <c r="Q176">
        <v>35</v>
      </c>
      <c r="R176">
        <v>39.1</v>
      </c>
      <c r="S176" t="s">
        <v>122</v>
      </c>
      <c r="T176" t="s">
        <v>122</v>
      </c>
      <c r="U176" t="s">
        <v>122</v>
      </c>
      <c r="V176" t="s">
        <v>122</v>
      </c>
      <c r="W176" t="s">
        <v>122</v>
      </c>
      <c r="X176" t="s">
        <v>122</v>
      </c>
      <c r="Y176" t="s">
        <v>122</v>
      </c>
      <c r="Z176">
        <v>29</v>
      </c>
      <c r="AA176">
        <v>33</v>
      </c>
      <c r="AB176">
        <v>2</v>
      </c>
      <c r="AC176" t="s">
        <v>125</v>
      </c>
      <c r="AD176" t="s">
        <v>125</v>
      </c>
      <c r="AE176" t="s">
        <v>123</v>
      </c>
      <c r="AF176" t="s">
        <v>121</v>
      </c>
      <c r="AG176" t="s">
        <v>123</v>
      </c>
      <c r="AH176" t="s">
        <v>123</v>
      </c>
      <c r="AI176" t="s">
        <v>122</v>
      </c>
      <c r="AJ176" t="s">
        <v>121</v>
      </c>
      <c r="AK176">
        <v>1</v>
      </c>
      <c r="AL176" t="s">
        <v>123</v>
      </c>
      <c r="AM176" t="s">
        <v>122</v>
      </c>
    </row>
    <row r="177" spans="1:39" x14ac:dyDescent="0.25">
      <c r="A177">
        <v>2018</v>
      </c>
      <c r="B177">
        <v>2</v>
      </c>
      <c r="C177" t="s">
        <v>7</v>
      </c>
      <c r="D177">
        <v>2240</v>
      </c>
      <c r="E177" t="s">
        <v>279</v>
      </c>
      <c r="F177" t="s">
        <v>120</v>
      </c>
      <c r="G177" t="s">
        <v>121</v>
      </c>
      <c r="H177">
        <v>31.2</v>
      </c>
      <c r="I177">
        <v>31.2</v>
      </c>
      <c r="J177">
        <v>10.8</v>
      </c>
      <c r="K177" t="s">
        <v>121</v>
      </c>
      <c r="L177" t="s">
        <v>121</v>
      </c>
      <c r="M177" t="s">
        <v>123</v>
      </c>
      <c r="N177" t="s">
        <v>123</v>
      </c>
      <c r="O177" t="s">
        <v>123</v>
      </c>
      <c r="P177">
        <v>43.5</v>
      </c>
      <c r="Q177">
        <v>31.4</v>
      </c>
      <c r="R177">
        <v>38.6</v>
      </c>
      <c r="S177" t="s">
        <v>122</v>
      </c>
      <c r="T177" t="s">
        <v>122</v>
      </c>
      <c r="U177" t="s">
        <v>122</v>
      </c>
      <c r="V177" t="s">
        <v>122</v>
      </c>
      <c r="W177" t="s">
        <v>122</v>
      </c>
      <c r="X177" t="s">
        <v>122</v>
      </c>
      <c r="Y177" t="s">
        <v>122</v>
      </c>
      <c r="Z177">
        <v>18</v>
      </c>
      <c r="AA177">
        <v>34.5</v>
      </c>
      <c r="AB177">
        <v>2</v>
      </c>
      <c r="AC177" t="s">
        <v>125</v>
      </c>
      <c r="AD177" t="s">
        <v>125</v>
      </c>
      <c r="AE177" t="s">
        <v>123</v>
      </c>
      <c r="AF177" t="s">
        <v>123</v>
      </c>
      <c r="AG177" t="s">
        <v>121</v>
      </c>
      <c r="AH177" t="s">
        <v>123</v>
      </c>
      <c r="AI177" t="s">
        <v>122</v>
      </c>
      <c r="AJ177" t="s">
        <v>123</v>
      </c>
      <c r="AK177" t="s">
        <v>122</v>
      </c>
      <c r="AL177" t="s">
        <v>123</v>
      </c>
      <c r="AM177" t="s">
        <v>122</v>
      </c>
    </row>
    <row r="178" spans="1:39" x14ac:dyDescent="0.25">
      <c r="A178">
        <v>2018</v>
      </c>
      <c r="B178">
        <v>2</v>
      </c>
      <c r="C178" t="s">
        <v>7</v>
      </c>
      <c r="D178">
        <v>2241</v>
      </c>
      <c r="E178" t="s">
        <v>56</v>
      </c>
      <c r="F178" t="s">
        <v>149</v>
      </c>
      <c r="G178" t="s">
        <v>121</v>
      </c>
      <c r="H178">
        <v>43.4</v>
      </c>
      <c r="I178">
        <v>44.6</v>
      </c>
      <c r="J178">
        <v>6</v>
      </c>
      <c r="K178" t="s">
        <v>121</v>
      </c>
      <c r="L178" t="s">
        <v>121</v>
      </c>
      <c r="M178" t="s">
        <v>123</v>
      </c>
      <c r="N178" t="s">
        <v>123</v>
      </c>
      <c r="O178" t="s">
        <v>123</v>
      </c>
      <c r="P178">
        <v>48.4</v>
      </c>
      <c r="Q178">
        <v>42.8</v>
      </c>
      <c r="R178">
        <v>49.5</v>
      </c>
      <c r="S178" t="s">
        <v>122</v>
      </c>
      <c r="T178" t="s">
        <v>122</v>
      </c>
      <c r="U178" t="s">
        <v>122</v>
      </c>
      <c r="V178" t="s">
        <v>122</v>
      </c>
      <c r="W178" t="s">
        <v>122</v>
      </c>
      <c r="X178" t="s">
        <v>122</v>
      </c>
      <c r="Y178" t="s">
        <v>122</v>
      </c>
      <c r="Z178">
        <v>16.600000000000001</v>
      </c>
      <c r="AA178">
        <v>54</v>
      </c>
      <c r="AB178">
        <v>3</v>
      </c>
      <c r="AC178" t="s">
        <v>125</v>
      </c>
      <c r="AD178" t="s">
        <v>125</v>
      </c>
      <c r="AE178" t="s">
        <v>121</v>
      </c>
      <c r="AF178" t="s">
        <v>123</v>
      </c>
      <c r="AG178" t="s">
        <v>123</v>
      </c>
      <c r="AH178" t="s">
        <v>123</v>
      </c>
      <c r="AI178" t="s">
        <v>122</v>
      </c>
      <c r="AJ178" t="s">
        <v>123</v>
      </c>
      <c r="AK178" t="s">
        <v>122</v>
      </c>
      <c r="AL178" t="s">
        <v>123</v>
      </c>
      <c r="AM178" t="s">
        <v>122</v>
      </c>
    </row>
    <row r="179" spans="1:39" x14ac:dyDescent="0.25">
      <c r="A179">
        <v>2018</v>
      </c>
      <c r="B179">
        <v>2</v>
      </c>
      <c r="C179" t="s">
        <v>7</v>
      </c>
      <c r="D179">
        <v>2242</v>
      </c>
      <c r="E179" t="s">
        <v>280</v>
      </c>
      <c r="F179" t="s">
        <v>127</v>
      </c>
      <c r="G179" t="s">
        <v>121</v>
      </c>
      <c r="H179">
        <v>41.8</v>
      </c>
      <c r="I179">
        <v>38.6</v>
      </c>
      <c r="J179">
        <v>15.9</v>
      </c>
      <c r="K179" t="s">
        <v>121</v>
      </c>
      <c r="L179" t="s">
        <v>121</v>
      </c>
      <c r="M179" t="s">
        <v>123</v>
      </c>
      <c r="N179" t="s">
        <v>123</v>
      </c>
      <c r="O179" t="s">
        <v>123</v>
      </c>
      <c r="P179">
        <v>51.4</v>
      </c>
      <c r="Q179">
        <v>42.9</v>
      </c>
      <c r="R179">
        <v>58.6</v>
      </c>
      <c r="S179" t="s">
        <v>122</v>
      </c>
      <c r="T179" t="s">
        <v>122</v>
      </c>
      <c r="U179" t="s">
        <v>122</v>
      </c>
      <c r="V179" t="s">
        <v>122</v>
      </c>
      <c r="W179" t="s">
        <v>122</v>
      </c>
      <c r="X179" t="s">
        <v>122</v>
      </c>
      <c r="Y179" t="s">
        <v>122</v>
      </c>
      <c r="Z179">
        <v>13.6</v>
      </c>
      <c r="AA179">
        <v>66.5</v>
      </c>
      <c r="AB179">
        <v>3</v>
      </c>
      <c r="AC179" t="s">
        <v>125</v>
      </c>
      <c r="AD179" t="s">
        <v>125</v>
      </c>
      <c r="AE179" t="s">
        <v>123</v>
      </c>
      <c r="AF179" t="s">
        <v>121</v>
      </c>
      <c r="AG179" t="s">
        <v>123</v>
      </c>
      <c r="AH179" t="s">
        <v>123</v>
      </c>
      <c r="AI179" t="s">
        <v>122</v>
      </c>
      <c r="AJ179" t="s">
        <v>123</v>
      </c>
      <c r="AK179" t="s">
        <v>122</v>
      </c>
      <c r="AL179" t="s">
        <v>123</v>
      </c>
      <c r="AM179" t="s">
        <v>122</v>
      </c>
    </row>
    <row r="180" spans="1:39" x14ac:dyDescent="0.25">
      <c r="A180">
        <v>2018</v>
      </c>
      <c r="B180">
        <v>2</v>
      </c>
      <c r="C180" t="s">
        <v>7</v>
      </c>
      <c r="D180">
        <v>2243</v>
      </c>
      <c r="E180" t="s">
        <v>281</v>
      </c>
      <c r="F180" t="s">
        <v>127</v>
      </c>
      <c r="G180" t="s">
        <v>121</v>
      </c>
      <c r="H180">
        <v>43.3</v>
      </c>
      <c r="I180">
        <v>30</v>
      </c>
      <c r="J180">
        <v>10</v>
      </c>
      <c r="K180" t="s">
        <v>121</v>
      </c>
      <c r="L180" t="s">
        <v>121</v>
      </c>
      <c r="M180" t="s">
        <v>123</v>
      </c>
      <c r="N180" t="s">
        <v>123</v>
      </c>
      <c r="O180" t="s">
        <v>123</v>
      </c>
      <c r="P180">
        <v>49.1</v>
      </c>
      <c r="Q180">
        <v>24.3</v>
      </c>
      <c r="R180">
        <v>53.3</v>
      </c>
      <c r="S180" t="s">
        <v>122</v>
      </c>
      <c r="T180" t="s">
        <v>122</v>
      </c>
      <c r="U180" t="s">
        <v>122</v>
      </c>
      <c r="V180" t="s">
        <v>122</v>
      </c>
      <c r="W180" t="s">
        <v>122</v>
      </c>
      <c r="X180" t="s">
        <v>122</v>
      </c>
      <c r="Y180" t="s">
        <v>122</v>
      </c>
      <c r="Z180">
        <v>11.5</v>
      </c>
      <c r="AA180">
        <v>42.5</v>
      </c>
      <c r="AB180">
        <v>2</v>
      </c>
      <c r="AC180" t="s">
        <v>125</v>
      </c>
      <c r="AD180" t="s">
        <v>125</v>
      </c>
      <c r="AE180" t="s">
        <v>123</v>
      </c>
      <c r="AF180" t="s">
        <v>121</v>
      </c>
      <c r="AG180" t="s">
        <v>123</v>
      </c>
      <c r="AH180" t="s">
        <v>123</v>
      </c>
      <c r="AI180" t="s">
        <v>122</v>
      </c>
      <c r="AJ180" t="s">
        <v>121</v>
      </c>
      <c r="AK180">
        <v>1</v>
      </c>
      <c r="AL180" t="s">
        <v>123</v>
      </c>
      <c r="AM180" t="s">
        <v>122</v>
      </c>
    </row>
    <row r="181" spans="1:39" x14ac:dyDescent="0.25">
      <c r="A181">
        <v>2018</v>
      </c>
      <c r="B181">
        <v>2</v>
      </c>
      <c r="C181" t="s">
        <v>7</v>
      </c>
      <c r="D181">
        <v>2244</v>
      </c>
      <c r="E181" t="s">
        <v>282</v>
      </c>
      <c r="F181" t="s">
        <v>127</v>
      </c>
      <c r="G181" t="s">
        <v>121</v>
      </c>
      <c r="H181">
        <v>38.200000000000003</v>
      </c>
      <c r="I181">
        <v>32.299999999999997</v>
      </c>
      <c r="J181">
        <v>8.5</v>
      </c>
      <c r="K181" t="s">
        <v>121</v>
      </c>
      <c r="L181" t="s">
        <v>121</v>
      </c>
      <c r="M181" t="s">
        <v>123</v>
      </c>
      <c r="N181" t="s">
        <v>123</v>
      </c>
      <c r="O181" t="s">
        <v>123</v>
      </c>
      <c r="P181">
        <v>49</v>
      </c>
      <c r="Q181">
        <v>34.1</v>
      </c>
      <c r="R181">
        <v>56.2</v>
      </c>
      <c r="S181" t="s">
        <v>122</v>
      </c>
      <c r="T181" t="s">
        <v>122</v>
      </c>
      <c r="U181" t="s">
        <v>122</v>
      </c>
      <c r="V181" t="s">
        <v>122</v>
      </c>
      <c r="W181" t="s">
        <v>122</v>
      </c>
      <c r="X181" t="s">
        <v>122</v>
      </c>
      <c r="Y181" t="s">
        <v>122</v>
      </c>
      <c r="Z181">
        <v>16.3</v>
      </c>
      <c r="AA181">
        <v>52.5</v>
      </c>
      <c r="AB181">
        <v>3</v>
      </c>
      <c r="AC181" t="s">
        <v>125</v>
      </c>
      <c r="AD181" t="s">
        <v>125</v>
      </c>
      <c r="AE181" t="s">
        <v>123</v>
      </c>
      <c r="AF181" t="s">
        <v>121</v>
      </c>
      <c r="AG181" t="s">
        <v>123</v>
      </c>
      <c r="AH181" t="s">
        <v>123</v>
      </c>
      <c r="AI181" t="s">
        <v>122</v>
      </c>
      <c r="AJ181" t="s">
        <v>123</v>
      </c>
      <c r="AK181" t="s">
        <v>122</v>
      </c>
      <c r="AL181" t="s">
        <v>123</v>
      </c>
      <c r="AM181" t="s">
        <v>122</v>
      </c>
    </row>
    <row r="182" spans="1:39" x14ac:dyDescent="0.25">
      <c r="A182">
        <v>2018</v>
      </c>
      <c r="B182">
        <v>2</v>
      </c>
      <c r="C182" t="s">
        <v>7</v>
      </c>
      <c r="D182">
        <v>2245</v>
      </c>
      <c r="E182" t="s">
        <v>283</v>
      </c>
      <c r="F182" t="s">
        <v>149</v>
      </c>
      <c r="G182" t="s">
        <v>121</v>
      </c>
      <c r="H182">
        <v>55.4</v>
      </c>
      <c r="I182">
        <v>49</v>
      </c>
      <c r="J182">
        <v>24.6</v>
      </c>
      <c r="K182" t="s">
        <v>121</v>
      </c>
      <c r="L182" t="s">
        <v>121</v>
      </c>
      <c r="M182" t="s">
        <v>123</v>
      </c>
      <c r="N182" t="s">
        <v>123</v>
      </c>
      <c r="O182" t="s">
        <v>123</v>
      </c>
      <c r="P182">
        <v>52.3</v>
      </c>
      <c r="Q182">
        <v>38.200000000000003</v>
      </c>
      <c r="R182">
        <v>49.1</v>
      </c>
      <c r="S182" t="s">
        <v>122</v>
      </c>
      <c r="T182" t="s">
        <v>122</v>
      </c>
      <c r="U182" t="s">
        <v>122</v>
      </c>
      <c r="V182" t="s">
        <v>122</v>
      </c>
      <c r="W182" t="s">
        <v>122</v>
      </c>
      <c r="X182" t="s">
        <v>122</v>
      </c>
      <c r="Y182" t="s">
        <v>122</v>
      </c>
      <c r="Z182">
        <v>11.3</v>
      </c>
      <c r="AA182">
        <v>49.5</v>
      </c>
      <c r="AB182">
        <v>2</v>
      </c>
      <c r="AC182" t="s">
        <v>125</v>
      </c>
      <c r="AD182" t="s">
        <v>125</v>
      </c>
      <c r="AE182" t="s">
        <v>121</v>
      </c>
      <c r="AF182" t="s">
        <v>123</v>
      </c>
      <c r="AG182" t="s">
        <v>123</v>
      </c>
      <c r="AH182" t="s">
        <v>123</v>
      </c>
      <c r="AI182" t="s">
        <v>122</v>
      </c>
      <c r="AJ182" t="s">
        <v>123</v>
      </c>
      <c r="AK182" t="s">
        <v>122</v>
      </c>
      <c r="AL182" t="s">
        <v>123</v>
      </c>
      <c r="AM182" t="s">
        <v>122</v>
      </c>
    </row>
    <row r="183" spans="1:39" x14ac:dyDescent="0.25">
      <c r="A183">
        <v>2018</v>
      </c>
      <c r="B183">
        <v>2</v>
      </c>
      <c r="C183" t="s">
        <v>7</v>
      </c>
      <c r="D183">
        <v>2612</v>
      </c>
      <c r="E183" t="s">
        <v>21</v>
      </c>
      <c r="F183" t="s">
        <v>120</v>
      </c>
      <c r="G183" t="s">
        <v>123</v>
      </c>
      <c r="H183">
        <v>77.5</v>
      </c>
      <c r="I183">
        <v>51.7</v>
      </c>
      <c r="J183">
        <v>63.8</v>
      </c>
      <c r="K183" t="s">
        <v>121</v>
      </c>
      <c r="L183" t="s">
        <v>121</v>
      </c>
      <c r="M183" t="s">
        <v>123</v>
      </c>
      <c r="N183" t="s">
        <v>123</v>
      </c>
      <c r="O183" t="s">
        <v>123</v>
      </c>
      <c r="P183" t="s">
        <v>122</v>
      </c>
      <c r="Q183" t="s">
        <v>122</v>
      </c>
      <c r="R183">
        <v>27.2</v>
      </c>
      <c r="S183" t="s">
        <v>122</v>
      </c>
      <c r="T183">
        <v>91.2</v>
      </c>
      <c r="U183">
        <v>61.7</v>
      </c>
      <c r="V183">
        <v>41.7</v>
      </c>
      <c r="W183">
        <v>44.6</v>
      </c>
      <c r="X183">
        <v>94.6</v>
      </c>
      <c r="Y183">
        <v>94.8</v>
      </c>
      <c r="Z183">
        <v>14.4</v>
      </c>
      <c r="AA183">
        <v>89.5</v>
      </c>
      <c r="AB183">
        <v>5</v>
      </c>
      <c r="AC183" t="s">
        <v>125</v>
      </c>
      <c r="AD183" t="s">
        <v>125</v>
      </c>
      <c r="AE183" t="s">
        <v>123</v>
      </c>
      <c r="AF183" t="s">
        <v>123</v>
      </c>
      <c r="AG183" t="s">
        <v>123</v>
      </c>
      <c r="AH183" t="s">
        <v>123</v>
      </c>
      <c r="AI183" t="s">
        <v>122</v>
      </c>
      <c r="AJ183" t="s">
        <v>123</v>
      </c>
      <c r="AK183" t="s">
        <v>122</v>
      </c>
      <c r="AL183" t="s">
        <v>123</v>
      </c>
      <c r="AM183" t="s">
        <v>122</v>
      </c>
    </row>
    <row r="184" spans="1:39" x14ac:dyDescent="0.25">
      <c r="A184">
        <v>2018</v>
      </c>
      <c r="B184">
        <v>2</v>
      </c>
      <c r="C184" t="s">
        <v>7</v>
      </c>
      <c r="D184">
        <v>2247</v>
      </c>
      <c r="E184" t="s">
        <v>284</v>
      </c>
      <c r="F184" t="s">
        <v>120</v>
      </c>
      <c r="G184" t="s">
        <v>121</v>
      </c>
      <c r="H184">
        <v>34.299999999999997</v>
      </c>
      <c r="I184">
        <v>32</v>
      </c>
      <c r="J184">
        <v>16.3</v>
      </c>
      <c r="K184" t="s">
        <v>121</v>
      </c>
      <c r="L184" t="s">
        <v>121</v>
      </c>
      <c r="M184" t="s">
        <v>123</v>
      </c>
      <c r="N184" t="s">
        <v>123</v>
      </c>
      <c r="O184" t="s">
        <v>123</v>
      </c>
      <c r="P184">
        <v>43</v>
      </c>
      <c r="Q184">
        <v>33.299999999999997</v>
      </c>
      <c r="R184">
        <v>29.6</v>
      </c>
      <c r="S184" t="s">
        <v>122</v>
      </c>
      <c r="T184" t="s">
        <v>122</v>
      </c>
      <c r="U184" t="s">
        <v>122</v>
      </c>
      <c r="V184" t="s">
        <v>122</v>
      </c>
      <c r="W184" t="s">
        <v>122</v>
      </c>
      <c r="X184" t="s">
        <v>122</v>
      </c>
      <c r="Y184" t="s">
        <v>122</v>
      </c>
      <c r="Z184">
        <v>21.1</v>
      </c>
      <c r="AA184">
        <v>31.5</v>
      </c>
      <c r="AB184">
        <v>2</v>
      </c>
      <c r="AC184" t="s">
        <v>125</v>
      </c>
      <c r="AD184" t="s">
        <v>125</v>
      </c>
      <c r="AE184" t="s">
        <v>123</v>
      </c>
      <c r="AF184" t="s">
        <v>123</v>
      </c>
      <c r="AG184" t="s">
        <v>123</v>
      </c>
      <c r="AH184" t="s">
        <v>123</v>
      </c>
      <c r="AI184" t="s">
        <v>122</v>
      </c>
      <c r="AJ184" t="s">
        <v>121</v>
      </c>
      <c r="AK184">
        <v>1</v>
      </c>
      <c r="AL184" t="s">
        <v>123</v>
      </c>
      <c r="AM184" t="s">
        <v>122</v>
      </c>
    </row>
    <row r="185" spans="1:39" x14ac:dyDescent="0.25">
      <c r="A185">
        <v>2018</v>
      </c>
      <c r="B185">
        <v>2</v>
      </c>
      <c r="C185" t="s">
        <v>7</v>
      </c>
      <c r="D185">
        <v>2248</v>
      </c>
      <c r="E185" t="s">
        <v>285</v>
      </c>
      <c r="F185" t="s">
        <v>127</v>
      </c>
      <c r="G185" t="s">
        <v>121</v>
      </c>
      <c r="H185">
        <v>29.8</v>
      </c>
      <c r="I185">
        <v>30.8</v>
      </c>
      <c r="J185">
        <v>6</v>
      </c>
      <c r="K185" t="s">
        <v>121</v>
      </c>
      <c r="L185" t="s">
        <v>121</v>
      </c>
      <c r="M185" t="s">
        <v>123</v>
      </c>
      <c r="N185" t="s">
        <v>123</v>
      </c>
      <c r="O185" t="s">
        <v>123</v>
      </c>
      <c r="P185">
        <v>25.8</v>
      </c>
      <c r="Q185">
        <v>29.2</v>
      </c>
      <c r="R185">
        <v>52.8</v>
      </c>
      <c r="S185" t="s">
        <v>122</v>
      </c>
      <c r="T185" t="s">
        <v>122</v>
      </c>
      <c r="U185" t="s">
        <v>122</v>
      </c>
      <c r="V185" t="s">
        <v>122</v>
      </c>
      <c r="W185" t="s">
        <v>122</v>
      </c>
      <c r="X185" t="s">
        <v>122</v>
      </c>
      <c r="Y185" t="s">
        <v>122</v>
      </c>
      <c r="Z185">
        <v>14.2</v>
      </c>
      <c r="AA185">
        <v>32</v>
      </c>
      <c r="AB185">
        <v>2</v>
      </c>
      <c r="AC185" t="s">
        <v>125</v>
      </c>
      <c r="AD185" t="s">
        <v>125</v>
      </c>
      <c r="AE185" t="s">
        <v>123</v>
      </c>
      <c r="AF185" t="s">
        <v>121</v>
      </c>
      <c r="AG185" t="s">
        <v>123</v>
      </c>
      <c r="AH185" t="s">
        <v>123</v>
      </c>
      <c r="AI185" t="s">
        <v>122</v>
      </c>
      <c r="AJ185" t="s">
        <v>121</v>
      </c>
      <c r="AK185">
        <v>1</v>
      </c>
      <c r="AL185" t="s">
        <v>123</v>
      </c>
      <c r="AM185" t="s">
        <v>122</v>
      </c>
    </row>
    <row r="186" spans="1:39" x14ac:dyDescent="0.25">
      <c r="A186">
        <v>2018</v>
      </c>
      <c r="B186">
        <v>2</v>
      </c>
      <c r="C186" t="s">
        <v>7</v>
      </c>
      <c r="D186">
        <v>2249</v>
      </c>
      <c r="E186" t="s">
        <v>41</v>
      </c>
      <c r="F186" t="s">
        <v>120</v>
      </c>
      <c r="G186" t="s">
        <v>121</v>
      </c>
      <c r="H186">
        <v>70.400000000000006</v>
      </c>
      <c r="I186">
        <v>66.5</v>
      </c>
      <c r="J186">
        <v>45.1</v>
      </c>
      <c r="K186" t="s">
        <v>121</v>
      </c>
      <c r="L186" t="s">
        <v>121</v>
      </c>
      <c r="M186" t="s">
        <v>123</v>
      </c>
      <c r="N186" t="s">
        <v>123</v>
      </c>
      <c r="O186" t="s">
        <v>123</v>
      </c>
      <c r="P186">
        <v>69</v>
      </c>
      <c r="Q186">
        <v>52.9</v>
      </c>
      <c r="R186">
        <v>57.5</v>
      </c>
      <c r="S186" t="s">
        <v>122</v>
      </c>
      <c r="T186" t="s">
        <v>122</v>
      </c>
      <c r="U186" t="s">
        <v>122</v>
      </c>
      <c r="V186" t="s">
        <v>122</v>
      </c>
      <c r="W186" t="s">
        <v>122</v>
      </c>
      <c r="X186" t="s">
        <v>122</v>
      </c>
      <c r="Y186" t="s">
        <v>122</v>
      </c>
      <c r="Z186">
        <v>4.2</v>
      </c>
      <c r="AA186">
        <v>93</v>
      </c>
      <c r="AB186">
        <v>5</v>
      </c>
      <c r="AC186" t="s">
        <v>125</v>
      </c>
      <c r="AD186" t="s">
        <v>125</v>
      </c>
      <c r="AE186" t="s">
        <v>123</v>
      </c>
      <c r="AF186" t="s">
        <v>123</v>
      </c>
      <c r="AG186" t="s">
        <v>123</v>
      </c>
      <c r="AH186" t="s">
        <v>123</v>
      </c>
      <c r="AI186" t="s">
        <v>122</v>
      </c>
      <c r="AJ186" t="s">
        <v>123</v>
      </c>
      <c r="AK186" t="s">
        <v>122</v>
      </c>
      <c r="AL186" t="s">
        <v>123</v>
      </c>
      <c r="AM186" t="s">
        <v>122</v>
      </c>
    </row>
    <row r="187" spans="1:39" x14ac:dyDescent="0.25">
      <c r="A187">
        <v>2018</v>
      </c>
      <c r="B187">
        <v>2</v>
      </c>
      <c r="C187" t="s">
        <v>7</v>
      </c>
      <c r="D187">
        <v>2250</v>
      </c>
      <c r="E187" t="s">
        <v>286</v>
      </c>
      <c r="F187" t="s">
        <v>120</v>
      </c>
      <c r="G187" t="s">
        <v>121</v>
      </c>
      <c r="H187" t="s">
        <v>122</v>
      </c>
      <c r="I187" t="s">
        <v>122</v>
      </c>
      <c r="J187" t="s">
        <v>122</v>
      </c>
      <c r="K187" t="s">
        <v>151</v>
      </c>
      <c r="L187" t="s">
        <v>151</v>
      </c>
      <c r="M187" t="s">
        <v>123</v>
      </c>
      <c r="N187" t="s">
        <v>123</v>
      </c>
      <c r="O187" t="s">
        <v>123</v>
      </c>
      <c r="P187" t="s">
        <v>122</v>
      </c>
      <c r="Q187" t="s">
        <v>122</v>
      </c>
      <c r="R187" t="s">
        <v>122</v>
      </c>
      <c r="S187" t="s">
        <v>122</v>
      </c>
      <c r="T187" t="s">
        <v>122</v>
      </c>
      <c r="U187" t="s">
        <v>122</v>
      </c>
      <c r="V187" t="s">
        <v>122</v>
      </c>
      <c r="W187" t="s">
        <v>122</v>
      </c>
      <c r="X187" t="s">
        <v>122</v>
      </c>
      <c r="Y187" t="s">
        <v>122</v>
      </c>
      <c r="Z187">
        <v>17.3</v>
      </c>
      <c r="AA187">
        <v>35</v>
      </c>
      <c r="AB187" t="s">
        <v>124</v>
      </c>
      <c r="AC187" t="s">
        <v>125</v>
      </c>
      <c r="AD187" t="s">
        <v>125</v>
      </c>
      <c r="AE187" t="s">
        <v>123</v>
      </c>
      <c r="AF187" t="s">
        <v>123</v>
      </c>
      <c r="AG187" t="s">
        <v>123</v>
      </c>
      <c r="AH187" t="s">
        <v>123</v>
      </c>
      <c r="AI187" t="s">
        <v>122</v>
      </c>
      <c r="AJ187" t="s">
        <v>123</v>
      </c>
      <c r="AK187" t="s">
        <v>122</v>
      </c>
      <c r="AL187" t="s">
        <v>123</v>
      </c>
      <c r="AM187" t="s">
        <v>122</v>
      </c>
    </row>
    <row r="188" spans="1:39" x14ac:dyDescent="0.25">
      <c r="A188">
        <v>2018</v>
      </c>
      <c r="B188">
        <v>2</v>
      </c>
      <c r="C188" t="s">
        <v>7</v>
      </c>
      <c r="D188">
        <v>2251</v>
      </c>
      <c r="E188" t="s">
        <v>287</v>
      </c>
      <c r="F188" t="s">
        <v>120</v>
      </c>
      <c r="G188" t="s">
        <v>121</v>
      </c>
      <c r="H188">
        <v>56.6</v>
      </c>
      <c r="I188">
        <v>54.3</v>
      </c>
      <c r="J188">
        <v>23.8</v>
      </c>
      <c r="K188" t="s">
        <v>121</v>
      </c>
      <c r="L188" t="s">
        <v>121</v>
      </c>
      <c r="M188" t="s">
        <v>123</v>
      </c>
      <c r="N188" t="s">
        <v>123</v>
      </c>
      <c r="O188" t="s">
        <v>123</v>
      </c>
      <c r="P188">
        <v>46.8</v>
      </c>
      <c r="Q188">
        <v>41.9</v>
      </c>
      <c r="R188">
        <v>39.4</v>
      </c>
      <c r="S188" t="s">
        <v>122</v>
      </c>
      <c r="T188" t="s">
        <v>122</v>
      </c>
      <c r="U188" t="s">
        <v>122</v>
      </c>
      <c r="V188" t="s">
        <v>122</v>
      </c>
      <c r="W188" t="s">
        <v>122</v>
      </c>
      <c r="X188" t="s">
        <v>122</v>
      </c>
      <c r="Y188" t="s">
        <v>122</v>
      </c>
      <c r="Z188">
        <v>16.600000000000001</v>
      </c>
      <c r="AA188">
        <v>55.5</v>
      </c>
      <c r="AB188">
        <v>3</v>
      </c>
      <c r="AC188" t="s">
        <v>125</v>
      </c>
      <c r="AD188" t="s">
        <v>125</v>
      </c>
      <c r="AE188" t="s">
        <v>123</v>
      </c>
      <c r="AF188" t="s">
        <v>123</v>
      </c>
      <c r="AG188" t="s">
        <v>123</v>
      </c>
      <c r="AH188" t="s">
        <v>123</v>
      </c>
      <c r="AI188" t="s">
        <v>122</v>
      </c>
      <c r="AJ188" t="s">
        <v>123</v>
      </c>
      <c r="AK188" t="s">
        <v>122</v>
      </c>
      <c r="AL188" t="s">
        <v>123</v>
      </c>
      <c r="AM188" t="s">
        <v>122</v>
      </c>
    </row>
    <row r="189" spans="1:39" x14ac:dyDescent="0.25">
      <c r="A189">
        <v>2018</v>
      </c>
      <c r="B189">
        <v>2</v>
      </c>
      <c r="C189" t="s">
        <v>7</v>
      </c>
      <c r="D189">
        <v>2252</v>
      </c>
      <c r="E189" t="s">
        <v>288</v>
      </c>
      <c r="F189" t="s">
        <v>120</v>
      </c>
      <c r="G189" t="s">
        <v>121</v>
      </c>
      <c r="H189">
        <v>43.5</v>
      </c>
      <c r="I189">
        <v>50</v>
      </c>
      <c r="J189">
        <v>14.3</v>
      </c>
      <c r="K189" t="s">
        <v>121</v>
      </c>
      <c r="L189" t="s">
        <v>121</v>
      </c>
      <c r="M189" t="s">
        <v>123</v>
      </c>
      <c r="N189" t="s">
        <v>123</v>
      </c>
      <c r="O189" t="s">
        <v>123</v>
      </c>
      <c r="P189">
        <v>37.5</v>
      </c>
      <c r="Q189">
        <v>45.8</v>
      </c>
      <c r="R189" t="s">
        <v>151</v>
      </c>
      <c r="S189" t="s">
        <v>122</v>
      </c>
      <c r="T189" t="s">
        <v>122</v>
      </c>
      <c r="U189" t="s">
        <v>122</v>
      </c>
      <c r="V189" t="s">
        <v>122</v>
      </c>
      <c r="W189" t="s">
        <v>122</v>
      </c>
      <c r="X189" t="s">
        <v>122</v>
      </c>
      <c r="Y189" t="s">
        <v>122</v>
      </c>
      <c r="Z189">
        <v>16.2</v>
      </c>
      <c r="AA189">
        <v>45.33</v>
      </c>
      <c r="AB189">
        <v>2</v>
      </c>
      <c r="AC189" t="s">
        <v>125</v>
      </c>
      <c r="AD189" t="s">
        <v>125</v>
      </c>
      <c r="AE189" t="s">
        <v>123</v>
      </c>
      <c r="AF189" t="s">
        <v>123</v>
      </c>
      <c r="AG189" t="s">
        <v>123</v>
      </c>
      <c r="AH189" t="s">
        <v>123</v>
      </c>
      <c r="AI189" t="s">
        <v>122</v>
      </c>
      <c r="AJ189" t="s">
        <v>123</v>
      </c>
      <c r="AK189" t="s">
        <v>122</v>
      </c>
      <c r="AL189" t="s">
        <v>123</v>
      </c>
      <c r="AM189" t="s">
        <v>122</v>
      </c>
    </row>
    <row r="190" spans="1:39" x14ac:dyDescent="0.25">
      <c r="A190">
        <v>2018</v>
      </c>
      <c r="B190">
        <v>2</v>
      </c>
      <c r="C190" t="s">
        <v>7</v>
      </c>
      <c r="D190">
        <v>2253</v>
      </c>
      <c r="E190" t="s">
        <v>289</v>
      </c>
      <c r="F190" t="s">
        <v>120</v>
      </c>
      <c r="G190" t="s">
        <v>121</v>
      </c>
      <c r="H190">
        <v>41.3</v>
      </c>
      <c r="I190">
        <v>36.299999999999997</v>
      </c>
      <c r="J190">
        <v>11.1</v>
      </c>
      <c r="K190" t="s">
        <v>121</v>
      </c>
      <c r="L190" t="s">
        <v>121</v>
      </c>
      <c r="M190" t="s">
        <v>123</v>
      </c>
      <c r="N190" t="s">
        <v>123</v>
      </c>
      <c r="O190" t="s">
        <v>123</v>
      </c>
      <c r="P190">
        <v>50.2</v>
      </c>
      <c r="Q190">
        <v>26.5</v>
      </c>
      <c r="R190">
        <v>46.1</v>
      </c>
      <c r="S190" t="s">
        <v>122</v>
      </c>
      <c r="T190" t="s">
        <v>122</v>
      </c>
      <c r="U190" t="s">
        <v>122</v>
      </c>
      <c r="V190" t="s">
        <v>122</v>
      </c>
      <c r="W190" t="s">
        <v>122</v>
      </c>
      <c r="X190" t="s">
        <v>122</v>
      </c>
      <c r="Y190" t="s">
        <v>122</v>
      </c>
      <c r="Z190">
        <v>24.1</v>
      </c>
      <c r="AA190">
        <v>37.5</v>
      </c>
      <c r="AB190">
        <v>2</v>
      </c>
      <c r="AC190" t="s">
        <v>125</v>
      </c>
      <c r="AD190" t="s">
        <v>125</v>
      </c>
      <c r="AE190" t="s">
        <v>123</v>
      </c>
      <c r="AF190" t="s">
        <v>123</v>
      </c>
      <c r="AG190" t="s">
        <v>121</v>
      </c>
      <c r="AH190" t="s">
        <v>121</v>
      </c>
      <c r="AI190">
        <v>2</v>
      </c>
      <c r="AJ190" t="s">
        <v>123</v>
      </c>
      <c r="AK190" t="s">
        <v>122</v>
      </c>
      <c r="AL190" t="s">
        <v>123</v>
      </c>
      <c r="AM190" t="s">
        <v>122</v>
      </c>
    </row>
    <row r="191" spans="1:39" x14ac:dyDescent="0.25">
      <c r="A191">
        <v>2018</v>
      </c>
      <c r="B191">
        <v>2</v>
      </c>
      <c r="C191" t="s">
        <v>7</v>
      </c>
      <c r="D191">
        <v>2254</v>
      </c>
      <c r="E191" t="s">
        <v>290</v>
      </c>
      <c r="F191" t="s">
        <v>120</v>
      </c>
      <c r="G191" t="s">
        <v>121</v>
      </c>
      <c r="H191">
        <v>26.4</v>
      </c>
      <c r="I191">
        <v>24.1</v>
      </c>
      <c r="J191">
        <v>7.2</v>
      </c>
      <c r="K191" t="s">
        <v>121</v>
      </c>
      <c r="L191" t="s">
        <v>121</v>
      </c>
      <c r="M191" t="s">
        <v>123</v>
      </c>
      <c r="N191" t="s">
        <v>123</v>
      </c>
      <c r="O191" t="s">
        <v>123</v>
      </c>
      <c r="P191">
        <v>26.2</v>
      </c>
      <c r="Q191">
        <v>21.2</v>
      </c>
      <c r="R191">
        <v>39.4</v>
      </c>
      <c r="S191" t="s">
        <v>122</v>
      </c>
      <c r="T191" t="s">
        <v>122</v>
      </c>
      <c r="U191" t="s">
        <v>122</v>
      </c>
      <c r="V191" t="s">
        <v>122</v>
      </c>
      <c r="W191" t="s">
        <v>122</v>
      </c>
      <c r="X191" t="s">
        <v>122</v>
      </c>
      <c r="Y191" t="s">
        <v>122</v>
      </c>
      <c r="Z191">
        <v>32</v>
      </c>
      <c r="AA191">
        <v>16</v>
      </c>
      <c r="AB191">
        <v>1</v>
      </c>
      <c r="AC191" t="s">
        <v>125</v>
      </c>
      <c r="AD191" t="s">
        <v>125</v>
      </c>
      <c r="AE191" t="s">
        <v>123</v>
      </c>
      <c r="AF191" t="s">
        <v>123</v>
      </c>
      <c r="AG191" t="s">
        <v>121</v>
      </c>
      <c r="AH191" t="s">
        <v>121</v>
      </c>
      <c r="AI191">
        <v>2</v>
      </c>
      <c r="AJ191" t="s">
        <v>123</v>
      </c>
      <c r="AK191" t="s">
        <v>122</v>
      </c>
      <c r="AL191" t="s">
        <v>123</v>
      </c>
      <c r="AM191" t="s">
        <v>122</v>
      </c>
    </row>
    <row r="192" spans="1:39" x14ac:dyDescent="0.25">
      <c r="A192">
        <v>2018</v>
      </c>
      <c r="B192">
        <v>2</v>
      </c>
      <c r="C192" t="s">
        <v>7</v>
      </c>
      <c r="D192">
        <v>2255</v>
      </c>
      <c r="E192" t="s">
        <v>291</v>
      </c>
      <c r="F192" t="s">
        <v>120</v>
      </c>
      <c r="G192" t="s">
        <v>121</v>
      </c>
      <c r="H192">
        <v>52.4</v>
      </c>
      <c r="I192">
        <v>52.1</v>
      </c>
      <c r="J192">
        <v>20.6</v>
      </c>
      <c r="K192" t="s">
        <v>121</v>
      </c>
      <c r="L192" t="s">
        <v>121</v>
      </c>
      <c r="M192" t="s">
        <v>123</v>
      </c>
      <c r="N192" t="s">
        <v>123</v>
      </c>
      <c r="O192" t="s">
        <v>123</v>
      </c>
      <c r="P192">
        <v>59</v>
      </c>
      <c r="Q192">
        <v>50.7</v>
      </c>
      <c r="R192">
        <v>45.8</v>
      </c>
      <c r="S192" t="s">
        <v>122</v>
      </c>
      <c r="T192" t="s">
        <v>122</v>
      </c>
      <c r="U192" t="s">
        <v>122</v>
      </c>
      <c r="V192" t="s">
        <v>122</v>
      </c>
      <c r="W192" t="s">
        <v>122</v>
      </c>
      <c r="X192" t="s">
        <v>122</v>
      </c>
      <c r="Y192" t="s">
        <v>122</v>
      </c>
      <c r="Z192">
        <v>12.4</v>
      </c>
      <c r="AA192">
        <v>70.5</v>
      </c>
      <c r="AB192">
        <v>4</v>
      </c>
      <c r="AC192" t="s">
        <v>125</v>
      </c>
      <c r="AD192" t="s">
        <v>125</v>
      </c>
      <c r="AE192" t="s">
        <v>123</v>
      </c>
      <c r="AF192" t="s">
        <v>123</v>
      </c>
      <c r="AG192" t="s">
        <v>123</v>
      </c>
      <c r="AH192" t="s">
        <v>123</v>
      </c>
      <c r="AI192" t="s">
        <v>122</v>
      </c>
      <c r="AJ192" t="s">
        <v>123</v>
      </c>
      <c r="AK192" t="s">
        <v>122</v>
      </c>
      <c r="AL192" t="s">
        <v>123</v>
      </c>
      <c r="AM192" t="s">
        <v>122</v>
      </c>
    </row>
    <row r="193" spans="1:39" x14ac:dyDescent="0.25">
      <c r="A193">
        <v>2018</v>
      </c>
      <c r="B193">
        <v>2</v>
      </c>
      <c r="C193" t="s">
        <v>7</v>
      </c>
      <c r="D193">
        <v>2256</v>
      </c>
      <c r="E193" t="s">
        <v>292</v>
      </c>
      <c r="F193" t="s">
        <v>120</v>
      </c>
      <c r="G193" t="s">
        <v>121</v>
      </c>
      <c r="H193">
        <v>30.3</v>
      </c>
      <c r="I193">
        <v>24.7</v>
      </c>
      <c r="J193">
        <v>9.1</v>
      </c>
      <c r="K193" t="s">
        <v>121</v>
      </c>
      <c r="L193" t="s">
        <v>121</v>
      </c>
      <c r="M193" t="s">
        <v>123</v>
      </c>
      <c r="N193" t="s">
        <v>123</v>
      </c>
      <c r="O193" t="s">
        <v>123</v>
      </c>
      <c r="P193">
        <v>39</v>
      </c>
      <c r="Q193">
        <v>16.399999999999999</v>
      </c>
      <c r="R193">
        <v>28.7</v>
      </c>
      <c r="S193" t="s">
        <v>122</v>
      </c>
      <c r="T193" t="s">
        <v>122</v>
      </c>
      <c r="U193" t="s">
        <v>122</v>
      </c>
      <c r="V193" t="s">
        <v>122</v>
      </c>
      <c r="W193" t="s">
        <v>122</v>
      </c>
      <c r="X193" t="s">
        <v>122</v>
      </c>
      <c r="Y193" t="s">
        <v>122</v>
      </c>
      <c r="Z193">
        <v>32.200000000000003</v>
      </c>
      <c r="AA193">
        <v>15</v>
      </c>
      <c r="AB193">
        <v>1</v>
      </c>
      <c r="AC193" t="s">
        <v>125</v>
      </c>
      <c r="AD193" t="s">
        <v>125</v>
      </c>
      <c r="AE193" t="s">
        <v>123</v>
      </c>
      <c r="AF193" t="s">
        <v>123</v>
      </c>
      <c r="AG193" t="s">
        <v>121</v>
      </c>
      <c r="AH193" t="s">
        <v>121</v>
      </c>
      <c r="AI193">
        <v>2</v>
      </c>
      <c r="AJ193" t="s">
        <v>123</v>
      </c>
      <c r="AK193" t="s">
        <v>122</v>
      </c>
      <c r="AL193" t="s">
        <v>123</v>
      </c>
      <c r="AM193" t="s">
        <v>122</v>
      </c>
    </row>
    <row r="194" spans="1:39" x14ac:dyDescent="0.25">
      <c r="A194">
        <v>2018</v>
      </c>
      <c r="B194">
        <v>2</v>
      </c>
      <c r="C194" t="s">
        <v>7</v>
      </c>
      <c r="D194">
        <v>2257</v>
      </c>
      <c r="E194" t="s">
        <v>293</v>
      </c>
      <c r="F194" t="s">
        <v>120</v>
      </c>
      <c r="G194" t="s">
        <v>121</v>
      </c>
      <c r="H194">
        <v>45.3</v>
      </c>
      <c r="I194">
        <v>39.6</v>
      </c>
      <c r="J194">
        <v>7.2</v>
      </c>
      <c r="K194" t="s">
        <v>121</v>
      </c>
      <c r="L194" t="s">
        <v>121</v>
      </c>
      <c r="M194" t="s">
        <v>123</v>
      </c>
      <c r="N194" t="s">
        <v>123</v>
      </c>
      <c r="O194" t="s">
        <v>123</v>
      </c>
      <c r="P194">
        <v>51.4</v>
      </c>
      <c r="Q194">
        <v>39.799999999999997</v>
      </c>
      <c r="R194">
        <v>56.7</v>
      </c>
      <c r="S194" t="s">
        <v>122</v>
      </c>
      <c r="T194" t="s">
        <v>122</v>
      </c>
      <c r="U194" t="s">
        <v>122</v>
      </c>
      <c r="V194" t="s">
        <v>122</v>
      </c>
      <c r="W194" t="s">
        <v>122</v>
      </c>
      <c r="X194" t="s">
        <v>122</v>
      </c>
      <c r="Y194" t="s">
        <v>122</v>
      </c>
      <c r="Z194">
        <v>13.1</v>
      </c>
      <c r="AA194">
        <v>57</v>
      </c>
      <c r="AB194">
        <v>3</v>
      </c>
      <c r="AC194" t="s">
        <v>125</v>
      </c>
      <c r="AD194" t="s">
        <v>125</v>
      </c>
      <c r="AE194" t="s">
        <v>123</v>
      </c>
      <c r="AF194" t="s">
        <v>123</v>
      </c>
      <c r="AG194" t="s">
        <v>121</v>
      </c>
      <c r="AH194" t="s">
        <v>123</v>
      </c>
      <c r="AI194" t="s">
        <v>122</v>
      </c>
      <c r="AJ194" t="s">
        <v>123</v>
      </c>
      <c r="AK194" t="s">
        <v>122</v>
      </c>
      <c r="AL194" t="s">
        <v>123</v>
      </c>
      <c r="AM194" t="s">
        <v>122</v>
      </c>
    </row>
    <row r="195" spans="1:39" x14ac:dyDescent="0.25">
      <c r="A195">
        <v>2018</v>
      </c>
      <c r="B195">
        <v>2</v>
      </c>
      <c r="C195" t="s">
        <v>7</v>
      </c>
      <c r="D195">
        <v>2258</v>
      </c>
      <c r="E195" t="s">
        <v>294</v>
      </c>
      <c r="F195" t="s">
        <v>127</v>
      </c>
      <c r="G195" t="s">
        <v>121</v>
      </c>
      <c r="H195">
        <v>34</v>
      </c>
      <c r="I195">
        <v>29.8</v>
      </c>
      <c r="J195">
        <v>11.5</v>
      </c>
      <c r="K195" t="s">
        <v>121</v>
      </c>
      <c r="L195" t="s">
        <v>121</v>
      </c>
      <c r="M195" t="s">
        <v>123</v>
      </c>
      <c r="N195" t="s">
        <v>123</v>
      </c>
      <c r="O195" t="s">
        <v>123</v>
      </c>
      <c r="P195">
        <v>38.9</v>
      </c>
      <c r="Q195">
        <v>27.6</v>
      </c>
      <c r="R195">
        <v>44.5</v>
      </c>
      <c r="S195" t="s">
        <v>122</v>
      </c>
      <c r="T195" t="s">
        <v>122</v>
      </c>
      <c r="U195" t="s">
        <v>122</v>
      </c>
      <c r="V195" t="s">
        <v>122</v>
      </c>
      <c r="W195" t="s">
        <v>122</v>
      </c>
      <c r="X195" t="s">
        <v>122</v>
      </c>
      <c r="Y195" t="s">
        <v>122</v>
      </c>
      <c r="Z195">
        <v>24.3</v>
      </c>
      <c r="AA195">
        <v>27.5</v>
      </c>
      <c r="AB195">
        <v>2</v>
      </c>
      <c r="AC195" t="s">
        <v>125</v>
      </c>
      <c r="AD195" t="s">
        <v>125</v>
      </c>
      <c r="AE195" t="s">
        <v>123</v>
      </c>
      <c r="AF195" t="s">
        <v>121</v>
      </c>
      <c r="AG195" t="s">
        <v>123</v>
      </c>
      <c r="AH195" t="s">
        <v>121</v>
      </c>
      <c r="AI195">
        <v>2</v>
      </c>
      <c r="AJ195" t="s">
        <v>123</v>
      </c>
      <c r="AK195" t="s">
        <v>122</v>
      </c>
      <c r="AL195" t="s">
        <v>123</v>
      </c>
      <c r="AM195" t="s">
        <v>122</v>
      </c>
    </row>
    <row r="196" spans="1:39" x14ac:dyDescent="0.25">
      <c r="A196">
        <v>2018</v>
      </c>
      <c r="B196">
        <v>2</v>
      </c>
      <c r="C196" t="s">
        <v>7</v>
      </c>
      <c r="D196">
        <v>2259</v>
      </c>
      <c r="E196" t="s">
        <v>295</v>
      </c>
      <c r="F196" t="s">
        <v>120</v>
      </c>
      <c r="G196" t="s">
        <v>121</v>
      </c>
      <c r="H196">
        <v>49</v>
      </c>
      <c r="I196">
        <v>37.299999999999997</v>
      </c>
      <c r="J196">
        <v>33.700000000000003</v>
      </c>
      <c r="K196" t="s">
        <v>121</v>
      </c>
      <c r="L196" t="s">
        <v>121</v>
      </c>
      <c r="M196" t="s">
        <v>123</v>
      </c>
      <c r="N196" t="s">
        <v>123</v>
      </c>
      <c r="O196" t="s">
        <v>123</v>
      </c>
      <c r="P196">
        <v>64.7</v>
      </c>
      <c r="Q196">
        <v>39.5</v>
      </c>
      <c r="R196">
        <v>46.3</v>
      </c>
      <c r="S196" t="s">
        <v>122</v>
      </c>
      <c r="T196" t="s">
        <v>122</v>
      </c>
      <c r="U196" t="s">
        <v>122</v>
      </c>
      <c r="V196" t="s">
        <v>122</v>
      </c>
      <c r="W196" t="s">
        <v>122</v>
      </c>
      <c r="X196" t="s">
        <v>122</v>
      </c>
      <c r="Y196" t="s">
        <v>122</v>
      </c>
      <c r="Z196">
        <v>16.8</v>
      </c>
      <c r="AA196">
        <v>64.5</v>
      </c>
      <c r="AB196">
        <v>3</v>
      </c>
      <c r="AC196" t="s">
        <v>125</v>
      </c>
      <c r="AD196" t="s">
        <v>125</v>
      </c>
      <c r="AE196" t="s">
        <v>123</v>
      </c>
      <c r="AF196" t="s">
        <v>123</v>
      </c>
      <c r="AG196" t="s">
        <v>123</v>
      </c>
      <c r="AH196" t="s">
        <v>123</v>
      </c>
      <c r="AI196" t="s">
        <v>122</v>
      </c>
      <c r="AJ196" t="s">
        <v>121</v>
      </c>
      <c r="AK196">
        <v>1</v>
      </c>
      <c r="AL196" t="s">
        <v>123</v>
      </c>
      <c r="AM196" t="s">
        <v>122</v>
      </c>
    </row>
    <row r="197" spans="1:39" x14ac:dyDescent="0.25">
      <c r="A197">
        <v>2018</v>
      </c>
      <c r="B197">
        <v>2</v>
      </c>
      <c r="C197" t="s">
        <v>7</v>
      </c>
      <c r="D197">
        <v>2260</v>
      </c>
      <c r="E197" t="s">
        <v>296</v>
      </c>
      <c r="F197" t="s">
        <v>127</v>
      </c>
      <c r="G197" t="s">
        <v>121</v>
      </c>
      <c r="H197">
        <v>42.4</v>
      </c>
      <c r="I197">
        <v>43.2</v>
      </c>
      <c r="J197">
        <v>14.5</v>
      </c>
      <c r="K197" t="s">
        <v>121</v>
      </c>
      <c r="L197" t="s">
        <v>121</v>
      </c>
      <c r="M197" t="s">
        <v>123</v>
      </c>
      <c r="N197" t="s">
        <v>123</v>
      </c>
      <c r="O197" t="s">
        <v>123</v>
      </c>
      <c r="P197">
        <v>48.7</v>
      </c>
      <c r="Q197">
        <v>45.8</v>
      </c>
      <c r="R197">
        <v>64.099999999999994</v>
      </c>
      <c r="S197" t="s">
        <v>122</v>
      </c>
      <c r="T197" t="s">
        <v>122</v>
      </c>
      <c r="U197" t="s">
        <v>122</v>
      </c>
      <c r="V197" t="s">
        <v>122</v>
      </c>
      <c r="W197" t="s">
        <v>122</v>
      </c>
      <c r="X197" t="s">
        <v>122</v>
      </c>
      <c r="Y197" t="s">
        <v>122</v>
      </c>
      <c r="Z197">
        <v>27.6</v>
      </c>
      <c r="AA197">
        <v>62.5</v>
      </c>
      <c r="AB197">
        <v>3</v>
      </c>
      <c r="AC197" t="s">
        <v>125</v>
      </c>
      <c r="AD197" t="s">
        <v>125</v>
      </c>
      <c r="AE197" t="s">
        <v>123</v>
      </c>
      <c r="AF197" t="s">
        <v>121</v>
      </c>
      <c r="AG197" t="s">
        <v>123</v>
      </c>
      <c r="AH197" t="s">
        <v>123</v>
      </c>
      <c r="AI197" t="s">
        <v>122</v>
      </c>
      <c r="AJ197" t="s">
        <v>121</v>
      </c>
      <c r="AK197">
        <v>1</v>
      </c>
      <c r="AL197" t="s">
        <v>123</v>
      </c>
      <c r="AM197" t="s">
        <v>122</v>
      </c>
    </row>
    <row r="198" spans="1:39" x14ac:dyDescent="0.25">
      <c r="A198">
        <v>2018</v>
      </c>
      <c r="B198">
        <v>2</v>
      </c>
      <c r="C198" t="s">
        <v>7</v>
      </c>
      <c r="D198">
        <v>2261</v>
      </c>
      <c r="E198" t="s">
        <v>297</v>
      </c>
      <c r="F198" t="s">
        <v>120</v>
      </c>
      <c r="G198" t="s">
        <v>121</v>
      </c>
      <c r="H198">
        <v>36.4</v>
      </c>
      <c r="I198">
        <v>27.3</v>
      </c>
      <c r="J198">
        <v>11.1</v>
      </c>
      <c r="K198" t="s">
        <v>121</v>
      </c>
      <c r="L198" t="s">
        <v>121</v>
      </c>
      <c r="M198" t="s">
        <v>123</v>
      </c>
      <c r="N198" t="s">
        <v>123</v>
      </c>
      <c r="O198" t="s">
        <v>123</v>
      </c>
      <c r="P198">
        <v>48.7</v>
      </c>
      <c r="Q198">
        <v>26.8</v>
      </c>
      <c r="R198">
        <v>30.6</v>
      </c>
      <c r="S198" t="s">
        <v>122</v>
      </c>
      <c r="T198" t="s">
        <v>122</v>
      </c>
      <c r="U198" t="s">
        <v>122</v>
      </c>
      <c r="V198" t="s">
        <v>122</v>
      </c>
      <c r="W198" t="s">
        <v>122</v>
      </c>
      <c r="X198" t="s">
        <v>122</v>
      </c>
      <c r="Y198" t="s">
        <v>122</v>
      </c>
      <c r="Z198">
        <v>16.8</v>
      </c>
      <c r="AA198">
        <v>38</v>
      </c>
      <c r="AB198">
        <v>2</v>
      </c>
      <c r="AC198" t="s">
        <v>125</v>
      </c>
      <c r="AD198" t="s">
        <v>125</v>
      </c>
      <c r="AE198" t="s">
        <v>123</v>
      </c>
      <c r="AF198" t="s">
        <v>123</v>
      </c>
      <c r="AG198" t="s">
        <v>121</v>
      </c>
      <c r="AH198" t="s">
        <v>123</v>
      </c>
      <c r="AI198" t="s">
        <v>122</v>
      </c>
      <c r="AJ198" t="s">
        <v>121</v>
      </c>
      <c r="AK198">
        <v>1</v>
      </c>
      <c r="AL198" t="s">
        <v>123</v>
      </c>
      <c r="AM198" t="s">
        <v>122</v>
      </c>
    </row>
    <row r="199" spans="1:39" x14ac:dyDescent="0.25">
      <c r="A199">
        <v>2018</v>
      </c>
      <c r="B199">
        <v>2</v>
      </c>
      <c r="C199" t="s">
        <v>7</v>
      </c>
      <c r="D199">
        <v>2262</v>
      </c>
      <c r="E199" t="s">
        <v>298</v>
      </c>
      <c r="F199" t="s">
        <v>120</v>
      </c>
      <c r="G199" t="s">
        <v>121</v>
      </c>
      <c r="H199">
        <v>27.5</v>
      </c>
      <c r="I199">
        <v>18</v>
      </c>
      <c r="J199">
        <v>10.1</v>
      </c>
      <c r="K199" t="s">
        <v>121</v>
      </c>
      <c r="L199" t="s">
        <v>121</v>
      </c>
      <c r="M199" t="s">
        <v>123</v>
      </c>
      <c r="N199" t="s">
        <v>123</v>
      </c>
      <c r="O199" t="s">
        <v>123</v>
      </c>
      <c r="P199">
        <v>27.4</v>
      </c>
      <c r="Q199">
        <v>14.7</v>
      </c>
      <c r="R199">
        <v>34.799999999999997</v>
      </c>
      <c r="S199" t="s">
        <v>122</v>
      </c>
      <c r="T199" t="s">
        <v>122</v>
      </c>
      <c r="U199" t="s">
        <v>122</v>
      </c>
      <c r="V199" t="s">
        <v>122</v>
      </c>
      <c r="W199" t="s">
        <v>122</v>
      </c>
      <c r="X199" t="s">
        <v>122</v>
      </c>
      <c r="Y199" t="s">
        <v>122</v>
      </c>
      <c r="Z199">
        <v>18.2</v>
      </c>
      <c r="AA199">
        <v>16</v>
      </c>
      <c r="AB199">
        <v>1</v>
      </c>
      <c r="AC199" t="s">
        <v>125</v>
      </c>
      <c r="AD199" t="s">
        <v>125</v>
      </c>
      <c r="AE199" t="s">
        <v>123</v>
      </c>
      <c r="AF199" t="s">
        <v>123</v>
      </c>
      <c r="AG199" t="s">
        <v>121</v>
      </c>
      <c r="AH199" t="s">
        <v>121</v>
      </c>
      <c r="AI199">
        <v>2</v>
      </c>
      <c r="AJ199" t="s">
        <v>123</v>
      </c>
      <c r="AK199" t="s">
        <v>122</v>
      </c>
      <c r="AL199" t="s">
        <v>123</v>
      </c>
      <c r="AM199" t="s">
        <v>122</v>
      </c>
    </row>
    <row r="200" spans="1:39" x14ac:dyDescent="0.25">
      <c r="A200">
        <v>2018</v>
      </c>
      <c r="B200">
        <v>2</v>
      </c>
      <c r="C200" t="s">
        <v>7</v>
      </c>
      <c r="D200">
        <v>2094</v>
      </c>
      <c r="E200" t="s">
        <v>22</v>
      </c>
      <c r="F200" t="s">
        <v>120</v>
      </c>
      <c r="G200" t="s">
        <v>121</v>
      </c>
      <c r="H200">
        <v>48.8</v>
      </c>
      <c r="I200">
        <v>48.8</v>
      </c>
      <c r="J200">
        <v>14.8</v>
      </c>
      <c r="K200" t="s">
        <v>121</v>
      </c>
      <c r="L200" t="s">
        <v>121</v>
      </c>
      <c r="M200" t="s">
        <v>123</v>
      </c>
      <c r="N200" t="s">
        <v>123</v>
      </c>
      <c r="O200" t="s">
        <v>123</v>
      </c>
      <c r="P200">
        <v>50.6</v>
      </c>
      <c r="Q200">
        <v>45.4</v>
      </c>
      <c r="R200">
        <v>52</v>
      </c>
      <c r="S200" t="s">
        <v>122</v>
      </c>
      <c r="T200" t="s">
        <v>122</v>
      </c>
      <c r="U200" t="s">
        <v>122</v>
      </c>
      <c r="V200" t="s">
        <v>122</v>
      </c>
      <c r="W200" t="s">
        <v>122</v>
      </c>
      <c r="X200" t="s">
        <v>122</v>
      </c>
      <c r="Y200" t="s">
        <v>122</v>
      </c>
      <c r="Z200">
        <v>20.5</v>
      </c>
      <c r="AA200">
        <v>56</v>
      </c>
      <c r="AB200">
        <v>3</v>
      </c>
      <c r="AC200" t="s">
        <v>125</v>
      </c>
      <c r="AD200" t="s">
        <v>125</v>
      </c>
      <c r="AE200" t="s">
        <v>123</v>
      </c>
      <c r="AF200" t="s">
        <v>123</v>
      </c>
      <c r="AG200" t="s">
        <v>123</v>
      </c>
      <c r="AH200" t="s">
        <v>123</v>
      </c>
      <c r="AI200" t="s">
        <v>122</v>
      </c>
      <c r="AJ200" t="s">
        <v>123</v>
      </c>
      <c r="AK200" t="s">
        <v>122</v>
      </c>
      <c r="AL200" t="s">
        <v>123</v>
      </c>
      <c r="AM200" t="s">
        <v>122</v>
      </c>
    </row>
    <row r="201" spans="1:39" x14ac:dyDescent="0.25">
      <c r="A201">
        <v>2018</v>
      </c>
      <c r="B201">
        <v>2</v>
      </c>
      <c r="C201" t="s">
        <v>7</v>
      </c>
      <c r="D201">
        <v>2264</v>
      </c>
      <c r="E201" t="s">
        <v>53</v>
      </c>
      <c r="F201" t="s">
        <v>120</v>
      </c>
      <c r="G201" t="s">
        <v>121</v>
      </c>
      <c r="H201">
        <v>61</v>
      </c>
      <c r="I201">
        <v>49.7</v>
      </c>
      <c r="J201">
        <v>28.8</v>
      </c>
      <c r="K201" t="s">
        <v>121</v>
      </c>
      <c r="L201" t="s">
        <v>121</v>
      </c>
      <c r="M201" t="s">
        <v>123</v>
      </c>
      <c r="N201" t="s">
        <v>123</v>
      </c>
      <c r="O201" t="s">
        <v>123</v>
      </c>
      <c r="P201">
        <v>75.8</v>
      </c>
      <c r="Q201">
        <v>53.7</v>
      </c>
      <c r="R201">
        <v>49</v>
      </c>
      <c r="S201" t="s">
        <v>122</v>
      </c>
      <c r="T201" t="s">
        <v>122</v>
      </c>
      <c r="U201" t="s">
        <v>122</v>
      </c>
      <c r="V201" t="s">
        <v>122</v>
      </c>
      <c r="W201" t="s">
        <v>122</v>
      </c>
      <c r="X201" t="s">
        <v>122</v>
      </c>
      <c r="Y201" t="s">
        <v>122</v>
      </c>
      <c r="Z201">
        <v>11.8</v>
      </c>
      <c r="AA201">
        <v>86.5</v>
      </c>
      <c r="AB201">
        <v>5</v>
      </c>
      <c r="AC201" t="s">
        <v>125</v>
      </c>
      <c r="AD201" t="s">
        <v>125</v>
      </c>
      <c r="AE201" t="s">
        <v>123</v>
      </c>
      <c r="AF201" t="s">
        <v>123</v>
      </c>
      <c r="AG201" t="s">
        <v>123</v>
      </c>
      <c r="AH201" t="s">
        <v>123</v>
      </c>
      <c r="AI201" t="s">
        <v>122</v>
      </c>
      <c r="AJ201" t="s">
        <v>123</v>
      </c>
      <c r="AK201" t="s">
        <v>122</v>
      </c>
      <c r="AL201" t="s">
        <v>123</v>
      </c>
      <c r="AM201" t="s">
        <v>122</v>
      </c>
    </row>
    <row r="202" spans="1:39" x14ac:dyDescent="0.25">
      <c r="A202">
        <v>2018</v>
      </c>
      <c r="B202">
        <v>2</v>
      </c>
      <c r="C202" t="s">
        <v>7</v>
      </c>
      <c r="D202">
        <v>2265</v>
      </c>
      <c r="E202" t="s">
        <v>299</v>
      </c>
      <c r="F202" t="s">
        <v>120</v>
      </c>
      <c r="G202" t="s">
        <v>121</v>
      </c>
      <c r="H202">
        <v>35.700000000000003</v>
      </c>
      <c r="I202">
        <v>32.1</v>
      </c>
      <c r="J202">
        <v>21.8</v>
      </c>
      <c r="K202" t="s">
        <v>121</v>
      </c>
      <c r="L202" t="s">
        <v>121</v>
      </c>
      <c r="M202" t="s">
        <v>123</v>
      </c>
      <c r="N202" t="s">
        <v>123</v>
      </c>
      <c r="O202" t="s">
        <v>123</v>
      </c>
      <c r="P202">
        <v>33.1</v>
      </c>
      <c r="Q202">
        <v>27.7</v>
      </c>
      <c r="R202">
        <v>55.5</v>
      </c>
      <c r="S202" t="s">
        <v>122</v>
      </c>
      <c r="T202" t="s">
        <v>122</v>
      </c>
      <c r="U202" t="s">
        <v>122</v>
      </c>
      <c r="V202" t="s">
        <v>122</v>
      </c>
      <c r="W202" t="s">
        <v>122</v>
      </c>
      <c r="X202" t="s">
        <v>122</v>
      </c>
      <c r="Y202" t="s">
        <v>122</v>
      </c>
      <c r="Z202">
        <v>17.8</v>
      </c>
      <c r="AA202">
        <v>33</v>
      </c>
      <c r="AB202">
        <v>2</v>
      </c>
      <c r="AC202" t="s">
        <v>125</v>
      </c>
      <c r="AD202" t="s">
        <v>125</v>
      </c>
      <c r="AE202" t="s">
        <v>123</v>
      </c>
      <c r="AF202" t="s">
        <v>123</v>
      </c>
      <c r="AG202" t="s">
        <v>121</v>
      </c>
      <c r="AH202" t="s">
        <v>123</v>
      </c>
      <c r="AI202" t="s">
        <v>122</v>
      </c>
      <c r="AJ202" t="s">
        <v>123</v>
      </c>
      <c r="AK202" t="s">
        <v>122</v>
      </c>
      <c r="AL202" t="s">
        <v>123</v>
      </c>
      <c r="AM202" t="s">
        <v>122</v>
      </c>
    </row>
    <row r="203" spans="1:39" x14ac:dyDescent="0.25">
      <c r="A203">
        <v>2018</v>
      </c>
      <c r="B203">
        <v>2</v>
      </c>
      <c r="C203" t="s">
        <v>7</v>
      </c>
      <c r="D203">
        <v>2266</v>
      </c>
      <c r="E203" t="s">
        <v>300</v>
      </c>
      <c r="F203" t="s">
        <v>120</v>
      </c>
      <c r="G203" t="s">
        <v>121</v>
      </c>
      <c r="H203">
        <v>33.5</v>
      </c>
      <c r="I203">
        <v>38.1</v>
      </c>
      <c r="J203">
        <v>11</v>
      </c>
      <c r="K203" t="s">
        <v>121</v>
      </c>
      <c r="L203" t="s">
        <v>121</v>
      </c>
      <c r="M203" t="s">
        <v>123</v>
      </c>
      <c r="N203" t="s">
        <v>123</v>
      </c>
      <c r="O203" t="s">
        <v>123</v>
      </c>
      <c r="P203">
        <v>43.8</v>
      </c>
      <c r="Q203">
        <v>54.7</v>
      </c>
      <c r="R203">
        <v>47.9</v>
      </c>
      <c r="S203" t="s">
        <v>122</v>
      </c>
      <c r="T203" t="s">
        <v>122</v>
      </c>
      <c r="U203" t="s">
        <v>122</v>
      </c>
      <c r="V203" t="s">
        <v>122</v>
      </c>
      <c r="W203" t="s">
        <v>122</v>
      </c>
      <c r="X203" t="s">
        <v>122</v>
      </c>
      <c r="Y203" t="s">
        <v>122</v>
      </c>
      <c r="Z203">
        <v>16.7</v>
      </c>
      <c r="AA203">
        <v>53</v>
      </c>
      <c r="AB203">
        <v>3</v>
      </c>
      <c r="AC203" t="s">
        <v>125</v>
      </c>
      <c r="AD203" t="s">
        <v>125</v>
      </c>
      <c r="AE203" t="s">
        <v>123</v>
      </c>
      <c r="AF203" t="s">
        <v>123</v>
      </c>
      <c r="AG203" t="s">
        <v>123</v>
      </c>
      <c r="AH203" t="s">
        <v>123</v>
      </c>
      <c r="AI203" t="s">
        <v>122</v>
      </c>
      <c r="AJ203" t="s">
        <v>123</v>
      </c>
      <c r="AK203" t="s">
        <v>122</v>
      </c>
      <c r="AL203" t="s">
        <v>123</v>
      </c>
      <c r="AM203" t="s">
        <v>122</v>
      </c>
    </row>
    <row r="204" spans="1:39" x14ac:dyDescent="0.25">
      <c r="A204">
        <v>2018</v>
      </c>
      <c r="B204">
        <v>2</v>
      </c>
      <c r="C204" t="s">
        <v>7</v>
      </c>
      <c r="D204">
        <v>2267</v>
      </c>
      <c r="E204" t="s">
        <v>301</v>
      </c>
      <c r="F204" t="s">
        <v>127</v>
      </c>
      <c r="G204" t="s">
        <v>121</v>
      </c>
      <c r="H204">
        <v>40.700000000000003</v>
      </c>
      <c r="I204">
        <v>25</v>
      </c>
      <c r="J204">
        <v>7</v>
      </c>
      <c r="K204" t="s">
        <v>121</v>
      </c>
      <c r="L204" t="s">
        <v>121</v>
      </c>
      <c r="M204" t="s">
        <v>123</v>
      </c>
      <c r="N204" t="s">
        <v>123</v>
      </c>
      <c r="O204" t="s">
        <v>123</v>
      </c>
      <c r="P204">
        <v>54.1</v>
      </c>
      <c r="Q204">
        <v>32.1</v>
      </c>
      <c r="R204">
        <v>42.6</v>
      </c>
      <c r="S204" t="s">
        <v>122</v>
      </c>
      <c r="T204" t="s">
        <v>122</v>
      </c>
      <c r="U204" t="s">
        <v>122</v>
      </c>
      <c r="V204" t="s">
        <v>122</v>
      </c>
      <c r="W204" t="s">
        <v>122</v>
      </c>
      <c r="X204" t="s">
        <v>122</v>
      </c>
      <c r="Y204" t="s">
        <v>122</v>
      </c>
      <c r="Z204">
        <v>13.2</v>
      </c>
      <c r="AA204">
        <v>53.5</v>
      </c>
      <c r="AB204">
        <v>3</v>
      </c>
      <c r="AC204" t="s">
        <v>125</v>
      </c>
      <c r="AD204" t="s">
        <v>125</v>
      </c>
      <c r="AE204" t="s">
        <v>123</v>
      </c>
      <c r="AF204" t="s">
        <v>121</v>
      </c>
      <c r="AG204" t="s">
        <v>123</v>
      </c>
      <c r="AH204" t="s">
        <v>123</v>
      </c>
      <c r="AI204" t="s">
        <v>122</v>
      </c>
      <c r="AJ204" t="s">
        <v>123</v>
      </c>
      <c r="AK204" t="s">
        <v>122</v>
      </c>
      <c r="AL204" t="s">
        <v>123</v>
      </c>
      <c r="AM204" t="s">
        <v>122</v>
      </c>
    </row>
    <row r="205" spans="1:39" x14ac:dyDescent="0.25">
      <c r="A205">
        <v>2018</v>
      </c>
      <c r="B205">
        <v>2</v>
      </c>
      <c r="C205" t="s">
        <v>7</v>
      </c>
      <c r="D205">
        <v>2263</v>
      </c>
      <c r="E205" t="s">
        <v>23</v>
      </c>
      <c r="F205" t="s">
        <v>120</v>
      </c>
      <c r="G205" t="s">
        <v>121</v>
      </c>
      <c r="H205">
        <v>61</v>
      </c>
      <c r="I205">
        <v>46.3</v>
      </c>
      <c r="J205">
        <v>19.3</v>
      </c>
      <c r="K205" t="s">
        <v>121</v>
      </c>
      <c r="L205" t="s">
        <v>121</v>
      </c>
      <c r="M205" t="s">
        <v>123</v>
      </c>
      <c r="N205" t="s">
        <v>123</v>
      </c>
      <c r="O205" t="s">
        <v>123</v>
      </c>
      <c r="P205">
        <v>63.9</v>
      </c>
      <c r="Q205">
        <v>41.7</v>
      </c>
      <c r="R205">
        <v>64</v>
      </c>
      <c r="S205" t="s">
        <v>122</v>
      </c>
      <c r="T205" t="s">
        <v>122</v>
      </c>
      <c r="U205" t="s">
        <v>122</v>
      </c>
      <c r="V205" t="s">
        <v>122</v>
      </c>
      <c r="W205" t="s">
        <v>122</v>
      </c>
      <c r="X205" t="s">
        <v>122</v>
      </c>
      <c r="Y205" t="s">
        <v>122</v>
      </c>
      <c r="Z205">
        <v>15.4</v>
      </c>
      <c r="AA205">
        <v>77.5</v>
      </c>
      <c r="AB205">
        <v>4</v>
      </c>
      <c r="AC205" t="s">
        <v>125</v>
      </c>
      <c r="AD205" t="s">
        <v>125</v>
      </c>
      <c r="AE205" t="s">
        <v>123</v>
      </c>
      <c r="AF205" t="s">
        <v>123</v>
      </c>
      <c r="AG205" t="s">
        <v>123</v>
      </c>
      <c r="AH205" t="s">
        <v>123</v>
      </c>
      <c r="AI205" t="s">
        <v>122</v>
      </c>
      <c r="AJ205" t="s">
        <v>123</v>
      </c>
      <c r="AK205" t="s">
        <v>122</v>
      </c>
      <c r="AL205" t="s">
        <v>123</v>
      </c>
      <c r="AM205" t="s">
        <v>122</v>
      </c>
    </row>
    <row r="206" spans="1:39" x14ac:dyDescent="0.25">
      <c r="A206">
        <v>2018</v>
      </c>
      <c r="B206">
        <v>2</v>
      </c>
      <c r="C206" t="s">
        <v>7</v>
      </c>
      <c r="D206">
        <v>2269</v>
      </c>
      <c r="E206" t="s">
        <v>302</v>
      </c>
      <c r="F206" t="s">
        <v>120</v>
      </c>
      <c r="G206" t="s">
        <v>121</v>
      </c>
      <c r="H206">
        <v>40.5</v>
      </c>
      <c r="I206">
        <v>27.9</v>
      </c>
      <c r="J206">
        <v>24.3</v>
      </c>
      <c r="K206" t="s">
        <v>121</v>
      </c>
      <c r="L206" t="s">
        <v>121</v>
      </c>
      <c r="M206" t="s">
        <v>123</v>
      </c>
      <c r="N206" t="s">
        <v>123</v>
      </c>
      <c r="O206" t="s">
        <v>123</v>
      </c>
      <c r="P206">
        <v>45.4</v>
      </c>
      <c r="Q206">
        <v>30.8</v>
      </c>
      <c r="R206">
        <v>52.3</v>
      </c>
      <c r="S206" t="s">
        <v>122</v>
      </c>
      <c r="T206" t="s">
        <v>122</v>
      </c>
      <c r="U206" t="s">
        <v>122</v>
      </c>
      <c r="V206" t="s">
        <v>122</v>
      </c>
      <c r="W206" t="s">
        <v>122</v>
      </c>
      <c r="X206" t="s">
        <v>122</v>
      </c>
      <c r="Y206" t="s">
        <v>122</v>
      </c>
      <c r="Z206">
        <v>21.2</v>
      </c>
      <c r="AA206">
        <v>40</v>
      </c>
      <c r="AB206">
        <v>2</v>
      </c>
      <c r="AC206" t="s">
        <v>125</v>
      </c>
      <c r="AD206" t="s">
        <v>125</v>
      </c>
      <c r="AE206" t="s">
        <v>123</v>
      </c>
      <c r="AF206" t="s">
        <v>123</v>
      </c>
      <c r="AG206" t="s">
        <v>121</v>
      </c>
      <c r="AH206" t="s">
        <v>123</v>
      </c>
      <c r="AI206" t="s">
        <v>122</v>
      </c>
      <c r="AJ206" t="s">
        <v>121</v>
      </c>
      <c r="AK206">
        <v>1</v>
      </c>
      <c r="AL206" t="s">
        <v>123</v>
      </c>
      <c r="AM206" t="s">
        <v>122</v>
      </c>
    </row>
    <row r="207" spans="1:39" x14ac:dyDescent="0.25">
      <c r="A207">
        <v>2018</v>
      </c>
      <c r="B207">
        <v>2</v>
      </c>
      <c r="C207" t="s">
        <v>7</v>
      </c>
      <c r="D207">
        <v>2270</v>
      </c>
      <c r="E207" t="s">
        <v>303</v>
      </c>
      <c r="F207" t="s">
        <v>149</v>
      </c>
      <c r="G207" t="s">
        <v>121</v>
      </c>
      <c r="H207">
        <v>24.2</v>
      </c>
      <c r="I207">
        <v>16.399999999999999</v>
      </c>
      <c r="J207">
        <v>7.4</v>
      </c>
      <c r="K207" t="s">
        <v>121</v>
      </c>
      <c r="L207" t="s">
        <v>121</v>
      </c>
      <c r="M207" t="s">
        <v>123</v>
      </c>
      <c r="N207" t="s">
        <v>123</v>
      </c>
      <c r="O207" t="s">
        <v>123</v>
      </c>
      <c r="P207">
        <v>24</v>
      </c>
      <c r="Q207">
        <v>12.4</v>
      </c>
      <c r="R207">
        <v>41.6</v>
      </c>
      <c r="S207" t="s">
        <v>122</v>
      </c>
      <c r="T207" t="s">
        <v>122</v>
      </c>
      <c r="U207" t="s">
        <v>122</v>
      </c>
      <c r="V207" t="s">
        <v>122</v>
      </c>
      <c r="W207" t="s">
        <v>122</v>
      </c>
      <c r="X207" t="s">
        <v>122</v>
      </c>
      <c r="Y207" t="s">
        <v>122</v>
      </c>
      <c r="Z207">
        <v>22.9</v>
      </c>
      <c r="AA207">
        <v>15</v>
      </c>
      <c r="AB207">
        <v>1</v>
      </c>
      <c r="AC207" t="s">
        <v>125</v>
      </c>
      <c r="AD207" t="s">
        <v>125</v>
      </c>
      <c r="AE207" t="s">
        <v>121</v>
      </c>
      <c r="AF207" t="s">
        <v>123</v>
      </c>
      <c r="AG207" t="s">
        <v>123</v>
      </c>
      <c r="AH207" t="s">
        <v>121</v>
      </c>
      <c r="AI207">
        <v>1</v>
      </c>
      <c r="AJ207" t="s">
        <v>123</v>
      </c>
      <c r="AK207" t="s">
        <v>122</v>
      </c>
      <c r="AL207" t="s">
        <v>123</v>
      </c>
      <c r="AM207" t="s">
        <v>122</v>
      </c>
    </row>
    <row r="208" spans="1:39" x14ac:dyDescent="0.25">
      <c r="A208">
        <v>2018</v>
      </c>
      <c r="B208">
        <v>2</v>
      </c>
      <c r="C208" t="s">
        <v>7</v>
      </c>
      <c r="D208">
        <v>2271</v>
      </c>
      <c r="E208" t="s">
        <v>304</v>
      </c>
      <c r="F208" t="s">
        <v>120</v>
      </c>
      <c r="G208" t="s">
        <v>123</v>
      </c>
      <c r="H208">
        <v>68.900000000000006</v>
      </c>
      <c r="I208">
        <v>55.5</v>
      </c>
      <c r="J208">
        <v>47.2</v>
      </c>
      <c r="K208" t="s">
        <v>121</v>
      </c>
      <c r="L208" t="s">
        <v>121</v>
      </c>
      <c r="M208" t="s">
        <v>123</v>
      </c>
      <c r="N208" t="s">
        <v>123</v>
      </c>
      <c r="O208" t="s">
        <v>123</v>
      </c>
      <c r="P208">
        <v>59.9</v>
      </c>
      <c r="Q208">
        <v>50</v>
      </c>
      <c r="R208">
        <v>52.6</v>
      </c>
      <c r="S208" t="s">
        <v>122</v>
      </c>
      <c r="T208" t="s">
        <v>122</v>
      </c>
      <c r="U208" t="s">
        <v>122</v>
      </c>
      <c r="V208" t="s">
        <v>122</v>
      </c>
      <c r="W208" t="s">
        <v>122</v>
      </c>
      <c r="X208" t="s">
        <v>122</v>
      </c>
      <c r="Y208" t="s">
        <v>122</v>
      </c>
      <c r="Z208">
        <v>9.5</v>
      </c>
      <c r="AA208">
        <v>76</v>
      </c>
      <c r="AB208">
        <v>4</v>
      </c>
      <c r="AC208" t="s">
        <v>125</v>
      </c>
      <c r="AD208" t="s">
        <v>125</v>
      </c>
      <c r="AE208" t="s">
        <v>123</v>
      </c>
      <c r="AF208" t="s">
        <v>123</v>
      </c>
      <c r="AG208" t="s">
        <v>123</v>
      </c>
      <c r="AH208" t="s">
        <v>123</v>
      </c>
      <c r="AI208" t="s">
        <v>122</v>
      </c>
      <c r="AJ208" t="s">
        <v>123</v>
      </c>
      <c r="AK208" t="s">
        <v>122</v>
      </c>
      <c r="AL208" t="s">
        <v>123</v>
      </c>
      <c r="AM208" t="s">
        <v>122</v>
      </c>
    </row>
    <row r="209" spans="1:39" x14ac:dyDescent="0.25">
      <c r="A209">
        <v>2018</v>
      </c>
      <c r="B209">
        <v>2</v>
      </c>
      <c r="C209" t="s">
        <v>7</v>
      </c>
      <c r="D209">
        <v>2347</v>
      </c>
      <c r="E209" t="s">
        <v>24</v>
      </c>
      <c r="F209" t="s">
        <v>120</v>
      </c>
      <c r="G209" t="s">
        <v>121</v>
      </c>
      <c r="H209">
        <v>62</v>
      </c>
      <c r="I209">
        <v>46.8</v>
      </c>
      <c r="J209">
        <v>45.1</v>
      </c>
      <c r="K209" t="s">
        <v>121</v>
      </c>
      <c r="L209" t="s">
        <v>121</v>
      </c>
      <c r="M209" t="s">
        <v>123</v>
      </c>
      <c r="N209" t="s">
        <v>123</v>
      </c>
      <c r="O209" t="s">
        <v>123</v>
      </c>
      <c r="P209">
        <v>61.8</v>
      </c>
      <c r="Q209">
        <v>44.1</v>
      </c>
      <c r="R209">
        <v>57.4</v>
      </c>
      <c r="S209">
        <v>87</v>
      </c>
      <c r="T209" t="s">
        <v>122</v>
      </c>
      <c r="U209" t="s">
        <v>122</v>
      </c>
      <c r="V209" t="s">
        <v>122</v>
      </c>
      <c r="W209" t="s">
        <v>122</v>
      </c>
      <c r="X209" t="s">
        <v>122</v>
      </c>
      <c r="Y209" t="s">
        <v>122</v>
      </c>
      <c r="Z209">
        <v>15.2</v>
      </c>
      <c r="AA209">
        <v>72.5</v>
      </c>
      <c r="AB209">
        <v>3</v>
      </c>
      <c r="AC209" t="s">
        <v>125</v>
      </c>
      <c r="AD209" t="s">
        <v>125</v>
      </c>
      <c r="AE209" t="s">
        <v>123</v>
      </c>
      <c r="AF209" t="s">
        <v>123</v>
      </c>
      <c r="AG209" t="s">
        <v>123</v>
      </c>
      <c r="AH209" t="s">
        <v>123</v>
      </c>
      <c r="AI209" t="s">
        <v>122</v>
      </c>
      <c r="AJ209" t="s">
        <v>121</v>
      </c>
      <c r="AK209">
        <v>1</v>
      </c>
      <c r="AL209" t="s">
        <v>123</v>
      </c>
      <c r="AM209" t="s">
        <v>122</v>
      </c>
    </row>
    <row r="210" spans="1:39" x14ac:dyDescent="0.25">
      <c r="A210">
        <v>2018</v>
      </c>
      <c r="B210">
        <v>2</v>
      </c>
      <c r="C210" t="s">
        <v>7</v>
      </c>
      <c r="D210">
        <v>2273</v>
      </c>
      <c r="E210" t="s">
        <v>305</v>
      </c>
      <c r="F210" t="s">
        <v>149</v>
      </c>
      <c r="G210" t="s">
        <v>121</v>
      </c>
      <c r="H210">
        <v>21.5</v>
      </c>
      <c r="I210">
        <v>17.7</v>
      </c>
      <c r="J210">
        <v>11.3</v>
      </c>
      <c r="K210" t="s">
        <v>121</v>
      </c>
      <c r="L210" t="s">
        <v>121</v>
      </c>
      <c r="M210" t="s">
        <v>123</v>
      </c>
      <c r="N210" t="s">
        <v>123</v>
      </c>
      <c r="O210" t="s">
        <v>123</v>
      </c>
      <c r="P210">
        <v>25.8</v>
      </c>
      <c r="Q210">
        <v>14.8</v>
      </c>
      <c r="R210">
        <v>45.3</v>
      </c>
      <c r="S210" t="s">
        <v>122</v>
      </c>
      <c r="T210" t="s">
        <v>122</v>
      </c>
      <c r="U210" t="s">
        <v>122</v>
      </c>
      <c r="V210" t="s">
        <v>122</v>
      </c>
      <c r="W210" t="s">
        <v>122</v>
      </c>
      <c r="X210" t="s">
        <v>122</v>
      </c>
      <c r="Y210" t="s">
        <v>122</v>
      </c>
      <c r="Z210">
        <v>17.100000000000001</v>
      </c>
      <c r="AA210">
        <v>23.5</v>
      </c>
      <c r="AB210">
        <v>1</v>
      </c>
      <c r="AC210" t="s">
        <v>125</v>
      </c>
      <c r="AD210" t="s">
        <v>125</v>
      </c>
      <c r="AE210" t="s">
        <v>121</v>
      </c>
      <c r="AF210" t="s">
        <v>123</v>
      </c>
      <c r="AG210" t="s">
        <v>123</v>
      </c>
      <c r="AH210" t="s">
        <v>121</v>
      </c>
      <c r="AI210">
        <v>2</v>
      </c>
      <c r="AJ210" t="s">
        <v>123</v>
      </c>
      <c r="AK210" t="s">
        <v>122</v>
      </c>
      <c r="AL210" t="s">
        <v>123</v>
      </c>
      <c r="AM210" t="s">
        <v>122</v>
      </c>
    </row>
    <row r="211" spans="1:39" x14ac:dyDescent="0.25">
      <c r="A211">
        <v>2018</v>
      </c>
      <c r="B211">
        <v>2</v>
      </c>
      <c r="C211" t="s">
        <v>7</v>
      </c>
      <c r="D211">
        <v>2274</v>
      </c>
      <c r="E211" t="s">
        <v>306</v>
      </c>
      <c r="F211" t="s">
        <v>120</v>
      </c>
      <c r="G211" t="s">
        <v>121</v>
      </c>
      <c r="H211">
        <v>53.3</v>
      </c>
      <c r="I211">
        <v>42.1</v>
      </c>
      <c r="J211">
        <v>29</v>
      </c>
      <c r="K211" t="s">
        <v>121</v>
      </c>
      <c r="L211" t="s">
        <v>121</v>
      </c>
      <c r="M211" t="s">
        <v>123</v>
      </c>
      <c r="N211" t="s">
        <v>123</v>
      </c>
      <c r="O211" t="s">
        <v>123</v>
      </c>
      <c r="P211">
        <v>55.3</v>
      </c>
      <c r="Q211">
        <v>36.5</v>
      </c>
      <c r="R211">
        <v>56.6</v>
      </c>
      <c r="S211" t="s">
        <v>122</v>
      </c>
      <c r="T211" t="s">
        <v>122</v>
      </c>
      <c r="U211" t="s">
        <v>122</v>
      </c>
      <c r="V211" t="s">
        <v>122</v>
      </c>
      <c r="W211" t="s">
        <v>122</v>
      </c>
      <c r="X211" t="s">
        <v>122</v>
      </c>
      <c r="Y211" t="s">
        <v>122</v>
      </c>
      <c r="Z211">
        <v>4.3</v>
      </c>
      <c r="AA211">
        <v>63.5</v>
      </c>
      <c r="AB211">
        <v>3</v>
      </c>
      <c r="AC211" t="s">
        <v>125</v>
      </c>
      <c r="AD211" t="s">
        <v>125</v>
      </c>
      <c r="AE211" t="s">
        <v>123</v>
      </c>
      <c r="AF211" t="s">
        <v>123</v>
      </c>
      <c r="AG211" t="s">
        <v>121</v>
      </c>
      <c r="AH211" t="s">
        <v>123</v>
      </c>
      <c r="AI211" t="s">
        <v>122</v>
      </c>
      <c r="AJ211" t="s">
        <v>123</v>
      </c>
      <c r="AK211" t="s">
        <v>122</v>
      </c>
      <c r="AL211" t="s">
        <v>123</v>
      </c>
      <c r="AM211" t="s">
        <v>122</v>
      </c>
    </row>
    <row r="212" spans="1:39" x14ac:dyDescent="0.25">
      <c r="A212">
        <v>2018</v>
      </c>
      <c r="B212">
        <v>2</v>
      </c>
      <c r="C212" t="s">
        <v>7</v>
      </c>
      <c r="D212">
        <v>2275</v>
      </c>
      <c r="E212" t="s">
        <v>307</v>
      </c>
      <c r="F212" t="s">
        <v>120</v>
      </c>
      <c r="G212" t="s">
        <v>121</v>
      </c>
      <c r="H212">
        <v>38.4</v>
      </c>
      <c r="I212">
        <v>30.3</v>
      </c>
      <c r="J212">
        <v>14.6</v>
      </c>
      <c r="K212" t="s">
        <v>121</v>
      </c>
      <c r="L212" t="s">
        <v>121</v>
      </c>
      <c r="M212" t="s">
        <v>123</v>
      </c>
      <c r="N212" t="s">
        <v>123</v>
      </c>
      <c r="O212" t="s">
        <v>123</v>
      </c>
      <c r="P212">
        <v>41.7</v>
      </c>
      <c r="Q212">
        <v>26.5</v>
      </c>
      <c r="R212">
        <v>46.2</v>
      </c>
      <c r="S212" t="s">
        <v>122</v>
      </c>
      <c r="T212" t="s">
        <v>122</v>
      </c>
      <c r="U212" t="s">
        <v>122</v>
      </c>
      <c r="V212" t="s">
        <v>122</v>
      </c>
      <c r="W212" t="s">
        <v>122</v>
      </c>
      <c r="X212" t="s">
        <v>122</v>
      </c>
      <c r="Y212" t="s">
        <v>122</v>
      </c>
      <c r="Z212">
        <v>16.3</v>
      </c>
      <c r="AA212">
        <v>34.5</v>
      </c>
      <c r="AB212">
        <v>2</v>
      </c>
      <c r="AC212" t="s">
        <v>125</v>
      </c>
      <c r="AD212" t="s">
        <v>125</v>
      </c>
      <c r="AE212" t="s">
        <v>123</v>
      </c>
      <c r="AF212" t="s">
        <v>123</v>
      </c>
      <c r="AG212" t="s">
        <v>121</v>
      </c>
      <c r="AH212" t="s">
        <v>123</v>
      </c>
      <c r="AI212" t="s">
        <v>122</v>
      </c>
      <c r="AJ212" t="s">
        <v>123</v>
      </c>
      <c r="AK212" t="s">
        <v>122</v>
      </c>
      <c r="AL212" t="s">
        <v>123</v>
      </c>
      <c r="AM212" t="s">
        <v>122</v>
      </c>
    </row>
    <row r="213" spans="1:39" x14ac:dyDescent="0.25">
      <c r="A213">
        <v>2018</v>
      </c>
      <c r="B213">
        <v>2</v>
      </c>
      <c r="C213" t="s">
        <v>7</v>
      </c>
      <c r="D213">
        <v>2276</v>
      </c>
      <c r="E213" t="s">
        <v>308</v>
      </c>
      <c r="F213" t="s">
        <v>120</v>
      </c>
      <c r="G213" t="s">
        <v>121</v>
      </c>
      <c r="H213">
        <v>54.6</v>
      </c>
      <c r="I213">
        <v>48.6</v>
      </c>
      <c r="J213">
        <v>22.6</v>
      </c>
      <c r="K213" t="s">
        <v>121</v>
      </c>
      <c r="L213" t="s">
        <v>121</v>
      </c>
      <c r="M213" t="s">
        <v>123</v>
      </c>
      <c r="N213" t="s">
        <v>123</v>
      </c>
      <c r="O213" t="s">
        <v>123</v>
      </c>
      <c r="P213">
        <v>39.6</v>
      </c>
      <c r="Q213">
        <v>31.8</v>
      </c>
      <c r="R213">
        <v>78.5</v>
      </c>
      <c r="S213" t="s">
        <v>122</v>
      </c>
      <c r="T213" t="s">
        <v>122</v>
      </c>
      <c r="U213" t="s">
        <v>122</v>
      </c>
      <c r="V213" t="s">
        <v>122</v>
      </c>
      <c r="W213" t="s">
        <v>122</v>
      </c>
      <c r="X213" t="s">
        <v>122</v>
      </c>
      <c r="Y213" t="s">
        <v>122</v>
      </c>
      <c r="Z213">
        <v>10.8</v>
      </c>
      <c r="AA213">
        <v>44.5</v>
      </c>
      <c r="AB213">
        <v>2</v>
      </c>
      <c r="AC213" t="s">
        <v>125</v>
      </c>
      <c r="AD213" t="s">
        <v>125</v>
      </c>
      <c r="AE213" t="s">
        <v>123</v>
      </c>
      <c r="AF213" t="s">
        <v>123</v>
      </c>
      <c r="AG213" t="s">
        <v>123</v>
      </c>
      <c r="AH213" t="s">
        <v>123</v>
      </c>
      <c r="AI213" t="s">
        <v>122</v>
      </c>
      <c r="AJ213" t="s">
        <v>123</v>
      </c>
      <c r="AK213" t="s">
        <v>122</v>
      </c>
      <c r="AL213" t="s">
        <v>123</v>
      </c>
      <c r="AM213" t="s">
        <v>122</v>
      </c>
    </row>
    <row r="214" spans="1:39" x14ac:dyDescent="0.25">
      <c r="A214">
        <v>2018</v>
      </c>
      <c r="B214">
        <v>2</v>
      </c>
      <c r="C214" t="s">
        <v>7</v>
      </c>
      <c r="D214">
        <v>2277</v>
      </c>
      <c r="E214" t="s">
        <v>309</v>
      </c>
      <c r="F214" t="s">
        <v>120</v>
      </c>
      <c r="G214" t="s">
        <v>121</v>
      </c>
      <c r="H214">
        <v>57.9</v>
      </c>
      <c r="I214">
        <v>48.9</v>
      </c>
      <c r="J214">
        <v>36.5</v>
      </c>
      <c r="K214" t="s">
        <v>121</v>
      </c>
      <c r="L214" t="s">
        <v>121</v>
      </c>
      <c r="M214" t="s">
        <v>123</v>
      </c>
      <c r="N214" t="s">
        <v>123</v>
      </c>
      <c r="O214" t="s">
        <v>123</v>
      </c>
      <c r="P214">
        <v>56.8</v>
      </c>
      <c r="Q214">
        <v>53.4</v>
      </c>
      <c r="R214">
        <v>54.5</v>
      </c>
      <c r="S214" t="s">
        <v>122</v>
      </c>
      <c r="T214" t="s">
        <v>122</v>
      </c>
      <c r="U214" t="s">
        <v>122</v>
      </c>
      <c r="V214" t="s">
        <v>122</v>
      </c>
      <c r="W214" t="s">
        <v>122</v>
      </c>
      <c r="X214" t="s">
        <v>122</v>
      </c>
      <c r="Y214" t="s">
        <v>122</v>
      </c>
      <c r="Z214">
        <v>12.9</v>
      </c>
      <c r="AA214">
        <v>66</v>
      </c>
      <c r="AB214">
        <v>3</v>
      </c>
      <c r="AC214" t="s">
        <v>125</v>
      </c>
      <c r="AD214" t="s">
        <v>125</v>
      </c>
      <c r="AE214" t="s">
        <v>123</v>
      </c>
      <c r="AF214" t="s">
        <v>123</v>
      </c>
      <c r="AG214" t="s">
        <v>123</v>
      </c>
      <c r="AH214" t="s">
        <v>123</v>
      </c>
      <c r="AI214" t="s">
        <v>122</v>
      </c>
      <c r="AJ214" t="s">
        <v>123</v>
      </c>
      <c r="AK214" t="s">
        <v>122</v>
      </c>
      <c r="AL214" t="s">
        <v>123</v>
      </c>
      <c r="AM214" t="s">
        <v>122</v>
      </c>
    </row>
    <row r="215" spans="1:39" x14ac:dyDescent="0.25">
      <c r="A215">
        <v>2018</v>
      </c>
      <c r="B215">
        <v>2</v>
      </c>
      <c r="C215" t="s">
        <v>7</v>
      </c>
      <c r="D215">
        <v>2278</v>
      </c>
      <c r="E215" t="s">
        <v>310</v>
      </c>
      <c r="F215" t="s">
        <v>120</v>
      </c>
      <c r="G215" t="s">
        <v>121</v>
      </c>
      <c r="H215">
        <v>40.6</v>
      </c>
      <c r="I215">
        <v>26.1</v>
      </c>
      <c r="J215">
        <v>14</v>
      </c>
      <c r="K215" t="s">
        <v>121</v>
      </c>
      <c r="L215" t="s">
        <v>121</v>
      </c>
      <c r="M215" t="s">
        <v>123</v>
      </c>
      <c r="N215" t="s">
        <v>123</v>
      </c>
      <c r="O215" t="s">
        <v>123</v>
      </c>
      <c r="P215">
        <v>44.1</v>
      </c>
      <c r="Q215">
        <v>26.8</v>
      </c>
      <c r="R215">
        <v>41.1</v>
      </c>
      <c r="S215" t="s">
        <v>122</v>
      </c>
      <c r="T215" t="s">
        <v>122</v>
      </c>
      <c r="U215" t="s">
        <v>122</v>
      </c>
      <c r="V215" t="s">
        <v>122</v>
      </c>
      <c r="W215" t="s">
        <v>122</v>
      </c>
      <c r="X215" t="s">
        <v>122</v>
      </c>
      <c r="Y215" t="s">
        <v>122</v>
      </c>
      <c r="Z215">
        <v>21.3</v>
      </c>
      <c r="AA215">
        <v>31.5</v>
      </c>
      <c r="AB215">
        <v>2</v>
      </c>
      <c r="AC215" t="s">
        <v>125</v>
      </c>
      <c r="AD215" t="s">
        <v>125</v>
      </c>
      <c r="AE215" t="s">
        <v>123</v>
      </c>
      <c r="AF215" t="s">
        <v>123</v>
      </c>
      <c r="AG215" t="s">
        <v>121</v>
      </c>
      <c r="AH215" t="s">
        <v>123</v>
      </c>
      <c r="AI215" t="s">
        <v>122</v>
      </c>
      <c r="AJ215" t="s">
        <v>121</v>
      </c>
      <c r="AK215">
        <v>1</v>
      </c>
      <c r="AL215" t="s">
        <v>123</v>
      </c>
      <c r="AM215" t="s">
        <v>122</v>
      </c>
    </row>
    <row r="216" spans="1:39" x14ac:dyDescent="0.25">
      <c r="A216">
        <v>2018</v>
      </c>
      <c r="B216">
        <v>2</v>
      </c>
      <c r="C216" t="s">
        <v>7</v>
      </c>
      <c r="D216">
        <v>2279</v>
      </c>
      <c r="E216" t="s">
        <v>311</v>
      </c>
      <c r="F216" t="s">
        <v>120</v>
      </c>
      <c r="G216" t="s">
        <v>123</v>
      </c>
      <c r="H216">
        <v>55.6</v>
      </c>
      <c r="I216">
        <v>45.7</v>
      </c>
      <c r="J216">
        <v>28.1</v>
      </c>
      <c r="K216" t="s">
        <v>121</v>
      </c>
      <c r="L216" t="s">
        <v>121</v>
      </c>
      <c r="M216" t="s">
        <v>123</v>
      </c>
      <c r="N216" t="s">
        <v>123</v>
      </c>
      <c r="O216" t="s">
        <v>123</v>
      </c>
      <c r="P216">
        <v>56.7</v>
      </c>
      <c r="Q216">
        <v>51.7</v>
      </c>
      <c r="R216" t="s">
        <v>151</v>
      </c>
      <c r="S216" t="s">
        <v>122</v>
      </c>
      <c r="T216" t="s">
        <v>122</v>
      </c>
      <c r="U216" t="s">
        <v>122</v>
      </c>
      <c r="V216" t="s">
        <v>122</v>
      </c>
      <c r="W216" t="s">
        <v>122</v>
      </c>
      <c r="X216" t="s">
        <v>122</v>
      </c>
      <c r="Y216" t="s">
        <v>122</v>
      </c>
      <c r="Z216">
        <v>18.5</v>
      </c>
      <c r="AA216">
        <v>53.67</v>
      </c>
      <c r="AB216">
        <v>3</v>
      </c>
      <c r="AC216" t="s">
        <v>125</v>
      </c>
      <c r="AD216" t="s">
        <v>125</v>
      </c>
      <c r="AE216" t="s">
        <v>123</v>
      </c>
      <c r="AF216" t="s">
        <v>123</v>
      </c>
      <c r="AG216" t="s">
        <v>121</v>
      </c>
      <c r="AH216" t="s">
        <v>123</v>
      </c>
      <c r="AI216" t="s">
        <v>122</v>
      </c>
      <c r="AJ216" t="s">
        <v>121</v>
      </c>
      <c r="AK216">
        <v>1</v>
      </c>
      <c r="AL216" t="s">
        <v>123</v>
      </c>
      <c r="AM216" t="s">
        <v>122</v>
      </c>
    </row>
    <row r="217" spans="1:39" x14ac:dyDescent="0.25">
      <c r="A217">
        <v>2018</v>
      </c>
      <c r="B217">
        <v>2</v>
      </c>
      <c r="C217" t="s">
        <v>7</v>
      </c>
      <c r="D217">
        <v>2280</v>
      </c>
      <c r="E217" t="s">
        <v>312</v>
      </c>
      <c r="F217" t="s">
        <v>120</v>
      </c>
      <c r="G217" t="s">
        <v>121</v>
      </c>
      <c r="H217">
        <v>52.7</v>
      </c>
      <c r="I217">
        <v>46.1</v>
      </c>
      <c r="J217">
        <v>15.5</v>
      </c>
      <c r="K217" t="s">
        <v>121</v>
      </c>
      <c r="L217" t="s">
        <v>121</v>
      </c>
      <c r="M217" t="s">
        <v>123</v>
      </c>
      <c r="N217" t="s">
        <v>123</v>
      </c>
      <c r="O217" t="s">
        <v>123</v>
      </c>
      <c r="P217">
        <v>57.8</v>
      </c>
      <c r="Q217">
        <v>45.7</v>
      </c>
      <c r="R217">
        <v>37.200000000000003</v>
      </c>
      <c r="S217" t="s">
        <v>122</v>
      </c>
      <c r="T217" t="s">
        <v>122</v>
      </c>
      <c r="U217" t="s">
        <v>122</v>
      </c>
      <c r="V217" t="s">
        <v>122</v>
      </c>
      <c r="W217" t="s">
        <v>122</v>
      </c>
      <c r="X217" t="s">
        <v>122</v>
      </c>
      <c r="Y217" t="s">
        <v>122</v>
      </c>
      <c r="Z217">
        <v>14.6</v>
      </c>
      <c r="AA217">
        <v>55</v>
      </c>
      <c r="AB217">
        <v>3</v>
      </c>
      <c r="AC217" t="s">
        <v>125</v>
      </c>
      <c r="AD217" t="s">
        <v>125</v>
      </c>
      <c r="AE217" t="s">
        <v>123</v>
      </c>
      <c r="AF217" t="s">
        <v>123</v>
      </c>
      <c r="AG217" t="s">
        <v>123</v>
      </c>
      <c r="AH217" t="s">
        <v>123</v>
      </c>
      <c r="AI217" t="s">
        <v>122</v>
      </c>
      <c r="AJ217" t="s">
        <v>123</v>
      </c>
      <c r="AK217" t="s">
        <v>122</v>
      </c>
      <c r="AL217" t="s">
        <v>123</v>
      </c>
      <c r="AM217" t="s">
        <v>122</v>
      </c>
    </row>
    <row r="218" spans="1:39" x14ac:dyDescent="0.25">
      <c r="A218">
        <v>2018</v>
      </c>
      <c r="B218">
        <v>2</v>
      </c>
      <c r="C218" t="s">
        <v>7</v>
      </c>
      <c r="D218">
        <v>2281</v>
      </c>
      <c r="E218" t="s">
        <v>313</v>
      </c>
      <c r="F218" t="s">
        <v>127</v>
      </c>
      <c r="G218" t="s">
        <v>121</v>
      </c>
      <c r="H218">
        <v>41.2</v>
      </c>
      <c r="I218">
        <v>32.4</v>
      </c>
      <c r="J218">
        <v>9.3000000000000007</v>
      </c>
      <c r="K218" t="s">
        <v>121</v>
      </c>
      <c r="L218" t="s">
        <v>121</v>
      </c>
      <c r="M218" t="s">
        <v>123</v>
      </c>
      <c r="N218" t="s">
        <v>123</v>
      </c>
      <c r="O218" t="s">
        <v>123</v>
      </c>
      <c r="P218">
        <v>54.8</v>
      </c>
      <c r="Q218">
        <v>48</v>
      </c>
      <c r="R218">
        <v>57.1</v>
      </c>
      <c r="S218" t="s">
        <v>122</v>
      </c>
      <c r="T218" t="s">
        <v>122</v>
      </c>
      <c r="U218" t="s">
        <v>122</v>
      </c>
      <c r="V218" t="s">
        <v>122</v>
      </c>
      <c r="W218" t="s">
        <v>122</v>
      </c>
      <c r="X218" t="s">
        <v>122</v>
      </c>
      <c r="Y218" t="s">
        <v>122</v>
      </c>
      <c r="Z218">
        <v>23.2</v>
      </c>
      <c r="AA218">
        <v>65</v>
      </c>
      <c r="AB218">
        <v>3</v>
      </c>
      <c r="AC218" t="s">
        <v>125</v>
      </c>
      <c r="AD218" t="s">
        <v>125</v>
      </c>
      <c r="AE218" t="s">
        <v>123</v>
      </c>
      <c r="AF218" t="s">
        <v>121</v>
      </c>
      <c r="AG218" t="s">
        <v>123</v>
      </c>
      <c r="AH218" t="s">
        <v>123</v>
      </c>
      <c r="AI218" t="s">
        <v>122</v>
      </c>
      <c r="AJ218" t="s">
        <v>123</v>
      </c>
      <c r="AK218" t="s">
        <v>122</v>
      </c>
      <c r="AL218" t="s">
        <v>123</v>
      </c>
      <c r="AM218" t="s">
        <v>122</v>
      </c>
    </row>
    <row r="219" spans="1:39" x14ac:dyDescent="0.25">
      <c r="A219">
        <v>2018</v>
      </c>
      <c r="B219">
        <v>2</v>
      </c>
      <c r="C219" t="s">
        <v>7</v>
      </c>
      <c r="D219">
        <v>2282</v>
      </c>
      <c r="E219" t="s">
        <v>314</v>
      </c>
      <c r="F219" t="s">
        <v>127</v>
      </c>
      <c r="G219" t="s">
        <v>121</v>
      </c>
      <c r="H219">
        <v>24.9</v>
      </c>
      <c r="I219">
        <v>19.100000000000001</v>
      </c>
      <c r="J219">
        <v>3</v>
      </c>
      <c r="K219" t="s">
        <v>121</v>
      </c>
      <c r="L219" t="s">
        <v>121</v>
      </c>
      <c r="M219" t="s">
        <v>123</v>
      </c>
      <c r="N219" t="s">
        <v>123</v>
      </c>
      <c r="O219" t="s">
        <v>123</v>
      </c>
      <c r="P219">
        <v>28.3</v>
      </c>
      <c r="Q219">
        <v>16.2</v>
      </c>
      <c r="R219">
        <v>36.799999999999997</v>
      </c>
      <c r="S219" t="s">
        <v>122</v>
      </c>
      <c r="T219" t="s">
        <v>122</v>
      </c>
      <c r="U219" t="s">
        <v>122</v>
      </c>
      <c r="V219" t="s">
        <v>122</v>
      </c>
      <c r="W219" t="s">
        <v>122</v>
      </c>
      <c r="X219" t="s">
        <v>122</v>
      </c>
      <c r="Y219" t="s">
        <v>122</v>
      </c>
      <c r="Z219">
        <v>23.9</v>
      </c>
      <c r="AA219">
        <v>15.5</v>
      </c>
      <c r="AB219">
        <v>1</v>
      </c>
      <c r="AC219" t="s">
        <v>125</v>
      </c>
      <c r="AD219" t="s">
        <v>125</v>
      </c>
      <c r="AE219" t="s">
        <v>123</v>
      </c>
      <c r="AF219" t="s">
        <v>121</v>
      </c>
      <c r="AG219" t="s">
        <v>123</v>
      </c>
      <c r="AH219" t="s">
        <v>121</v>
      </c>
      <c r="AI219">
        <v>2</v>
      </c>
      <c r="AJ219" t="s">
        <v>123</v>
      </c>
      <c r="AK219" t="s">
        <v>122</v>
      </c>
      <c r="AL219" t="s">
        <v>123</v>
      </c>
      <c r="AM219" t="s">
        <v>122</v>
      </c>
    </row>
    <row r="220" spans="1:39" x14ac:dyDescent="0.25">
      <c r="A220">
        <v>2018</v>
      </c>
      <c r="B220">
        <v>2</v>
      </c>
      <c r="C220" t="s">
        <v>7</v>
      </c>
      <c r="D220">
        <v>2283</v>
      </c>
      <c r="E220" t="s">
        <v>315</v>
      </c>
      <c r="F220" t="s">
        <v>120</v>
      </c>
      <c r="G220" t="s">
        <v>123</v>
      </c>
      <c r="H220">
        <v>57.8</v>
      </c>
      <c r="I220">
        <v>48.5</v>
      </c>
      <c r="J220">
        <v>38.200000000000003</v>
      </c>
      <c r="K220" t="s">
        <v>121</v>
      </c>
      <c r="L220" t="s">
        <v>121</v>
      </c>
      <c r="M220" t="s">
        <v>123</v>
      </c>
      <c r="N220" t="s">
        <v>123</v>
      </c>
      <c r="O220" t="s">
        <v>123</v>
      </c>
      <c r="P220">
        <v>55</v>
      </c>
      <c r="Q220">
        <v>30.7</v>
      </c>
      <c r="R220">
        <v>57.1</v>
      </c>
      <c r="S220" t="s">
        <v>122</v>
      </c>
      <c r="T220" t="s">
        <v>122</v>
      </c>
      <c r="U220" t="s">
        <v>122</v>
      </c>
      <c r="V220" t="s">
        <v>122</v>
      </c>
      <c r="W220" t="s">
        <v>122</v>
      </c>
      <c r="X220" t="s">
        <v>122</v>
      </c>
      <c r="Y220" t="s">
        <v>122</v>
      </c>
      <c r="Z220">
        <v>15.7</v>
      </c>
      <c r="AA220">
        <v>52.5</v>
      </c>
      <c r="AB220">
        <v>3</v>
      </c>
      <c r="AC220" t="s">
        <v>125</v>
      </c>
      <c r="AD220" t="s">
        <v>125</v>
      </c>
      <c r="AE220" t="s">
        <v>123</v>
      </c>
      <c r="AF220" t="s">
        <v>123</v>
      </c>
      <c r="AG220" t="s">
        <v>123</v>
      </c>
      <c r="AH220" t="s">
        <v>123</v>
      </c>
      <c r="AI220" t="s">
        <v>122</v>
      </c>
      <c r="AJ220" t="s">
        <v>123</v>
      </c>
      <c r="AK220" t="s">
        <v>122</v>
      </c>
      <c r="AL220" t="s">
        <v>123</v>
      </c>
      <c r="AM220" t="s">
        <v>122</v>
      </c>
    </row>
    <row r="221" spans="1:39" x14ac:dyDescent="0.25">
      <c r="A221">
        <v>2018</v>
      </c>
      <c r="B221">
        <v>2</v>
      </c>
      <c r="C221" t="s">
        <v>7</v>
      </c>
      <c r="D221">
        <v>2284</v>
      </c>
      <c r="E221" t="s">
        <v>316</v>
      </c>
      <c r="F221" t="s">
        <v>120</v>
      </c>
      <c r="G221" t="s">
        <v>121</v>
      </c>
      <c r="H221">
        <v>19.8</v>
      </c>
      <c r="I221">
        <v>12.9</v>
      </c>
      <c r="J221">
        <v>4</v>
      </c>
      <c r="K221" t="s">
        <v>121</v>
      </c>
      <c r="L221" t="s">
        <v>121</v>
      </c>
      <c r="M221" t="s">
        <v>123</v>
      </c>
      <c r="N221" t="s">
        <v>123</v>
      </c>
      <c r="O221" t="s">
        <v>123</v>
      </c>
      <c r="P221">
        <v>29.7</v>
      </c>
      <c r="Q221">
        <v>13.9</v>
      </c>
      <c r="R221">
        <v>36.799999999999997</v>
      </c>
      <c r="S221" t="s">
        <v>122</v>
      </c>
      <c r="T221" t="s">
        <v>122</v>
      </c>
      <c r="U221" t="s">
        <v>122</v>
      </c>
      <c r="V221" t="s">
        <v>122</v>
      </c>
      <c r="W221" t="s">
        <v>122</v>
      </c>
      <c r="X221" t="s">
        <v>122</v>
      </c>
      <c r="Y221" t="s">
        <v>122</v>
      </c>
      <c r="Z221">
        <v>31.7</v>
      </c>
      <c r="AA221">
        <v>16</v>
      </c>
      <c r="AB221">
        <v>1</v>
      </c>
      <c r="AC221" t="s">
        <v>125</v>
      </c>
      <c r="AD221" t="s">
        <v>125</v>
      </c>
      <c r="AE221" t="s">
        <v>123</v>
      </c>
      <c r="AF221" t="s">
        <v>123</v>
      </c>
      <c r="AG221" t="s">
        <v>121</v>
      </c>
      <c r="AH221" t="s">
        <v>121</v>
      </c>
      <c r="AI221">
        <v>2</v>
      </c>
      <c r="AJ221" t="s">
        <v>123</v>
      </c>
      <c r="AK221" t="s">
        <v>122</v>
      </c>
      <c r="AL221" t="s">
        <v>123</v>
      </c>
      <c r="AM221" t="s">
        <v>122</v>
      </c>
    </row>
    <row r="222" spans="1:39" x14ac:dyDescent="0.25">
      <c r="A222">
        <v>2018</v>
      </c>
      <c r="B222">
        <v>2</v>
      </c>
      <c r="C222" t="s">
        <v>7</v>
      </c>
      <c r="D222">
        <v>2285</v>
      </c>
      <c r="E222" t="s">
        <v>317</v>
      </c>
      <c r="F222" t="s">
        <v>120</v>
      </c>
      <c r="G222" t="s">
        <v>121</v>
      </c>
      <c r="H222">
        <v>56.6</v>
      </c>
      <c r="I222">
        <v>46.5</v>
      </c>
      <c r="J222">
        <v>34.5</v>
      </c>
      <c r="K222" t="s">
        <v>121</v>
      </c>
      <c r="L222" t="s">
        <v>121</v>
      </c>
      <c r="M222" t="s">
        <v>123</v>
      </c>
      <c r="N222" t="s">
        <v>123</v>
      </c>
      <c r="O222" t="s">
        <v>123</v>
      </c>
      <c r="P222">
        <v>55.9</v>
      </c>
      <c r="Q222">
        <v>45.8</v>
      </c>
      <c r="R222">
        <v>47.5</v>
      </c>
      <c r="S222" t="s">
        <v>122</v>
      </c>
      <c r="T222" t="s">
        <v>122</v>
      </c>
      <c r="U222" t="s">
        <v>122</v>
      </c>
      <c r="V222" t="s">
        <v>122</v>
      </c>
      <c r="W222" t="s">
        <v>122</v>
      </c>
      <c r="X222" t="s">
        <v>122</v>
      </c>
      <c r="Y222" t="s">
        <v>122</v>
      </c>
      <c r="Z222">
        <v>8.6999999999999993</v>
      </c>
      <c r="AA222">
        <v>64.5</v>
      </c>
      <c r="AB222">
        <v>3</v>
      </c>
      <c r="AC222" t="s">
        <v>125</v>
      </c>
      <c r="AD222" t="s">
        <v>125</v>
      </c>
      <c r="AE222" t="s">
        <v>123</v>
      </c>
      <c r="AF222" t="s">
        <v>123</v>
      </c>
      <c r="AG222" t="s">
        <v>123</v>
      </c>
      <c r="AH222" t="s">
        <v>123</v>
      </c>
      <c r="AI222" t="s">
        <v>122</v>
      </c>
      <c r="AJ222" t="s">
        <v>123</v>
      </c>
      <c r="AK222" t="s">
        <v>122</v>
      </c>
      <c r="AL222" t="s">
        <v>123</v>
      </c>
      <c r="AM222" t="s">
        <v>122</v>
      </c>
    </row>
    <row r="223" spans="1:39" x14ac:dyDescent="0.25">
      <c r="A223">
        <v>2018</v>
      </c>
      <c r="B223">
        <v>2</v>
      </c>
      <c r="C223" t="s">
        <v>7</v>
      </c>
      <c r="D223">
        <v>2286</v>
      </c>
      <c r="E223" t="s">
        <v>54</v>
      </c>
      <c r="F223" t="s">
        <v>120</v>
      </c>
      <c r="G223" t="s">
        <v>123</v>
      </c>
      <c r="H223">
        <v>75</v>
      </c>
      <c r="I223">
        <v>73</v>
      </c>
      <c r="J223">
        <v>51.2</v>
      </c>
      <c r="K223" t="s">
        <v>121</v>
      </c>
      <c r="L223" t="s">
        <v>121</v>
      </c>
      <c r="M223" t="s">
        <v>123</v>
      </c>
      <c r="N223" t="s">
        <v>123</v>
      </c>
      <c r="O223" t="s">
        <v>123</v>
      </c>
      <c r="P223">
        <v>60.6</v>
      </c>
      <c r="Q223">
        <v>48.8</v>
      </c>
      <c r="R223">
        <v>84.6</v>
      </c>
      <c r="S223" t="s">
        <v>122</v>
      </c>
      <c r="T223" t="s">
        <v>122</v>
      </c>
      <c r="U223" t="s">
        <v>122</v>
      </c>
      <c r="V223" t="s">
        <v>122</v>
      </c>
      <c r="W223" t="s">
        <v>122</v>
      </c>
      <c r="X223" t="s">
        <v>122</v>
      </c>
      <c r="Y223" t="s">
        <v>122</v>
      </c>
      <c r="Z223">
        <v>6.3</v>
      </c>
      <c r="AA223">
        <v>73</v>
      </c>
      <c r="AB223">
        <v>4</v>
      </c>
      <c r="AC223" t="s">
        <v>125</v>
      </c>
      <c r="AD223" t="s">
        <v>125</v>
      </c>
      <c r="AE223" t="s">
        <v>123</v>
      </c>
      <c r="AF223" t="s">
        <v>123</v>
      </c>
      <c r="AG223" t="s">
        <v>123</v>
      </c>
      <c r="AH223" t="s">
        <v>123</v>
      </c>
      <c r="AI223" t="s">
        <v>122</v>
      </c>
      <c r="AJ223" t="s">
        <v>123</v>
      </c>
      <c r="AK223" t="s">
        <v>122</v>
      </c>
      <c r="AL223" t="s">
        <v>123</v>
      </c>
      <c r="AM223" t="s">
        <v>122</v>
      </c>
    </row>
    <row r="224" spans="1:39" x14ac:dyDescent="0.25">
      <c r="A224">
        <v>2018</v>
      </c>
      <c r="B224">
        <v>2</v>
      </c>
      <c r="C224" t="s">
        <v>7</v>
      </c>
      <c r="D224">
        <v>2287</v>
      </c>
      <c r="E224" t="s">
        <v>318</v>
      </c>
      <c r="F224" t="s">
        <v>120</v>
      </c>
      <c r="G224" t="s">
        <v>123</v>
      </c>
      <c r="H224">
        <v>78.3</v>
      </c>
      <c r="I224">
        <v>71</v>
      </c>
      <c r="J224">
        <v>44</v>
      </c>
      <c r="K224" t="s">
        <v>121</v>
      </c>
      <c r="L224" t="s">
        <v>121</v>
      </c>
      <c r="M224" t="s">
        <v>123</v>
      </c>
      <c r="N224" t="s">
        <v>123</v>
      </c>
      <c r="O224" t="s">
        <v>123</v>
      </c>
      <c r="P224">
        <v>58.5</v>
      </c>
      <c r="Q224">
        <v>45.2</v>
      </c>
      <c r="R224">
        <v>58.6</v>
      </c>
      <c r="S224" t="s">
        <v>122</v>
      </c>
      <c r="T224" t="s">
        <v>122</v>
      </c>
      <c r="U224" t="s">
        <v>122</v>
      </c>
      <c r="V224" t="s">
        <v>122</v>
      </c>
      <c r="W224" t="s">
        <v>122</v>
      </c>
      <c r="X224" t="s">
        <v>122</v>
      </c>
      <c r="Y224" t="s">
        <v>122</v>
      </c>
      <c r="Z224">
        <v>9.1</v>
      </c>
      <c r="AA224">
        <v>64.5</v>
      </c>
      <c r="AB224">
        <v>3</v>
      </c>
      <c r="AC224" t="s">
        <v>125</v>
      </c>
      <c r="AD224" t="s">
        <v>125</v>
      </c>
      <c r="AE224" t="s">
        <v>123</v>
      </c>
      <c r="AF224" t="s">
        <v>123</v>
      </c>
      <c r="AG224" t="s">
        <v>123</v>
      </c>
      <c r="AH224" t="s">
        <v>123</v>
      </c>
      <c r="AI224" t="s">
        <v>122</v>
      </c>
      <c r="AJ224" t="s">
        <v>123</v>
      </c>
      <c r="AK224" t="s">
        <v>122</v>
      </c>
      <c r="AL224" t="s">
        <v>123</v>
      </c>
      <c r="AM224" t="s">
        <v>122</v>
      </c>
    </row>
    <row r="225" spans="1:39" x14ac:dyDescent="0.25">
      <c r="A225">
        <v>2018</v>
      </c>
      <c r="B225">
        <v>2</v>
      </c>
      <c r="C225" t="s">
        <v>7</v>
      </c>
      <c r="D225">
        <v>2289</v>
      </c>
      <c r="E225" t="s">
        <v>319</v>
      </c>
      <c r="F225" t="s">
        <v>127</v>
      </c>
      <c r="G225" t="s">
        <v>121</v>
      </c>
      <c r="H225">
        <v>30.8</v>
      </c>
      <c r="I225">
        <v>27.5</v>
      </c>
      <c r="J225">
        <v>5.4</v>
      </c>
      <c r="K225" t="s">
        <v>121</v>
      </c>
      <c r="L225" t="s">
        <v>121</v>
      </c>
      <c r="M225" t="s">
        <v>123</v>
      </c>
      <c r="N225" t="s">
        <v>123</v>
      </c>
      <c r="O225" t="s">
        <v>123</v>
      </c>
      <c r="P225">
        <v>32.6</v>
      </c>
      <c r="Q225">
        <v>17.100000000000001</v>
      </c>
      <c r="R225">
        <v>52.1</v>
      </c>
      <c r="S225" t="s">
        <v>122</v>
      </c>
      <c r="T225" t="s">
        <v>122</v>
      </c>
      <c r="U225" t="s">
        <v>122</v>
      </c>
      <c r="V225" t="s">
        <v>122</v>
      </c>
      <c r="W225" t="s">
        <v>122</v>
      </c>
      <c r="X225" t="s">
        <v>122</v>
      </c>
      <c r="Y225" t="s">
        <v>122</v>
      </c>
      <c r="Z225">
        <v>26.8</v>
      </c>
      <c r="AA225">
        <v>23</v>
      </c>
      <c r="AB225">
        <v>1</v>
      </c>
      <c r="AC225" t="s">
        <v>125</v>
      </c>
      <c r="AD225" t="s">
        <v>125</v>
      </c>
      <c r="AE225" t="s">
        <v>123</v>
      </c>
      <c r="AF225" t="s">
        <v>121</v>
      </c>
      <c r="AG225" t="s">
        <v>123</v>
      </c>
      <c r="AH225" t="s">
        <v>121</v>
      </c>
      <c r="AI225">
        <v>1</v>
      </c>
      <c r="AJ225" t="s">
        <v>123</v>
      </c>
      <c r="AK225" t="s">
        <v>122</v>
      </c>
      <c r="AL225" t="s">
        <v>123</v>
      </c>
      <c r="AM225" t="s">
        <v>122</v>
      </c>
    </row>
    <row r="226" spans="1:39" x14ac:dyDescent="0.25">
      <c r="A226">
        <v>2018</v>
      </c>
      <c r="B226">
        <v>2</v>
      </c>
      <c r="C226" t="s">
        <v>7</v>
      </c>
      <c r="D226">
        <v>2290</v>
      </c>
      <c r="E226" t="s">
        <v>320</v>
      </c>
      <c r="F226" t="s">
        <v>120</v>
      </c>
      <c r="G226" t="s">
        <v>121</v>
      </c>
      <c r="H226">
        <v>37.6</v>
      </c>
      <c r="I226">
        <v>30.2</v>
      </c>
      <c r="J226">
        <v>19.8</v>
      </c>
      <c r="K226" t="s">
        <v>121</v>
      </c>
      <c r="L226" t="s">
        <v>121</v>
      </c>
      <c r="M226" t="s">
        <v>123</v>
      </c>
      <c r="N226" t="s">
        <v>123</v>
      </c>
      <c r="O226" t="s">
        <v>123</v>
      </c>
      <c r="P226">
        <v>51.1</v>
      </c>
      <c r="Q226">
        <v>39.5</v>
      </c>
      <c r="R226">
        <v>43.4</v>
      </c>
      <c r="S226" t="s">
        <v>122</v>
      </c>
      <c r="T226" t="s">
        <v>122</v>
      </c>
      <c r="U226" t="s">
        <v>122</v>
      </c>
      <c r="V226" t="s">
        <v>122</v>
      </c>
      <c r="W226" t="s">
        <v>122</v>
      </c>
      <c r="X226" t="s">
        <v>122</v>
      </c>
      <c r="Y226" t="s">
        <v>122</v>
      </c>
      <c r="Z226">
        <v>21.5</v>
      </c>
      <c r="AA226">
        <v>52</v>
      </c>
      <c r="AB226">
        <v>3</v>
      </c>
      <c r="AC226" t="s">
        <v>125</v>
      </c>
      <c r="AD226" t="s">
        <v>125</v>
      </c>
      <c r="AE226" t="s">
        <v>123</v>
      </c>
      <c r="AF226" t="s">
        <v>123</v>
      </c>
      <c r="AG226" t="s">
        <v>121</v>
      </c>
      <c r="AH226" t="s">
        <v>123</v>
      </c>
      <c r="AI226" t="s">
        <v>122</v>
      </c>
      <c r="AJ226" t="s">
        <v>121</v>
      </c>
      <c r="AK226">
        <v>1</v>
      </c>
      <c r="AL226" t="s">
        <v>123</v>
      </c>
      <c r="AM226" t="s">
        <v>122</v>
      </c>
    </row>
    <row r="227" spans="1:39" x14ac:dyDescent="0.25">
      <c r="A227">
        <v>2018</v>
      </c>
      <c r="B227">
        <v>2</v>
      </c>
      <c r="C227" t="s">
        <v>7</v>
      </c>
      <c r="D227">
        <v>2291</v>
      </c>
      <c r="E227" t="s">
        <v>321</v>
      </c>
      <c r="F227" t="s">
        <v>120</v>
      </c>
      <c r="G227" t="s">
        <v>121</v>
      </c>
      <c r="H227">
        <v>22</v>
      </c>
      <c r="I227">
        <v>18.3</v>
      </c>
      <c r="J227">
        <v>21.3</v>
      </c>
      <c r="K227" t="s">
        <v>121</v>
      </c>
      <c r="L227" t="s">
        <v>121</v>
      </c>
      <c r="M227" t="s">
        <v>123</v>
      </c>
      <c r="N227" t="s">
        <v>123</v>
      </c>
      <c r="O227" t="s">
        <v>123</v>
      </c>
      <c r="P227">
        <v>26.6</v>
      </c>
      <c r="Q227">
        <v>10.3</v>
      </c>
      <c r="R227">
        <v>33.299999999999997</v>
      </c>
      <c r="S227" t="s">
        <v>122</v>
      </c>
      <c r="T227" t="s">
        <v>122</v>
      </c>
      <c r="U227" t="s">
        <v>122</v>
      </c>
      <c r="V227" t="s">
        <v>122</v>
      </c>
      <c r="W227" t="s">
        <v>122</v>
      </c>
      <c r="X227" t="s">
        <v>122</v>
      </c>
      <c r="Y227" t="s">
        <v>122</v>
      </c>
      <c r="Z227">
        <v>6.3</v>
      </c>
      <c r="AA227">
        <v>25</v>
      </c>
      <c r="AB227">
        <v>1</v>
      </c>
      <c r="AC227" t="s">
        <v>125</v>
      </c>
      <c r="AD227" t="s">
        <v>125</v>
      </c>
      <c r="AE227" t="s">
        <v>123</v>
      </c>
      <c r="AF227" t="s">
        <v>123</v>
      </c>
      <c r="AG227" t="s">
        <v>121</v>
      </c>
      <c r="AH227" t="s">
        <v>121</v>
      </c>
      <c r="AI227">
        <v>1</v>
      </c>
      <c r="AJ227" t="s">
        <v>123</v>
      </c>
      <c r="AK227" t="s">
        <v>122</v>
      </c>
      <c r="AL227" t="s">
        <v>123</v>
      </c>
      <c r="AM227" t="s">
        <v>122</v>
      </c>
    </row>
    <row r="228" spans="1:39" x14ac:dyDescent="0.25">
      <c r="A228">
        <v>2018</v>
      </c>
      <c r="B228">
        <v>2</v>
      </c>
      <c r="C228" t="s">
        <v>7</v>
      </c>
      <c r="D228">
        <v>2292</v>
      </c>
      <c r="E228" t="s">
        <v>322</v>
      </c>
      <c r="F228" t="s">
        <v>120</v>
      </c>
      <c r="G228" t="s">
        <v>121</v>
      </c>
      <c r="H228">
        <v>29</v>
      </c>
      <c r="I228">
        <v>31.2</v>
      </c>
      <c r="J228">
        <v>11.5</v>
      </c>
      <c r="K228" t="s">
        <v>121</v>
      </c>
      <c r="L228" t="s">
        <v>121</v>
      </c>
      <c r="M228" t="s">
        <v>123</v>
      </c>
      <c r="N228" t="s">
        <v>123</v>
      </c>
      <c r="O228" t="s">
        <v>123</v>
      </c>
      <c r="P228">
        <v>23.1</v>
      </c>
      <c r="Q228">
        <v>37.6</v>
      </c>
      <c r="R228">
        <v>57.8</v>
      </c>
      <c r="S228" t="s">
        <v>122</v>
      </c>
      <c r="T228" t="s">
        <v>122</v>
      </c>
      <c r="U228" t="s">
        <v>122</v>
      </c>
      <c r="V228" t="s">
        <v>122</v>
      </c>
      <c r="W228" t="s">
        <v>122</v>
      </c>
      <c r="X228" t="s">
        <v>122</v>
      </c>
      <c r="Y228" t="s">
        <v>122</v>
      </c>
      <c r="Z228">
        <v>27.7</v>
      </c>
      <c r="AA228">
        <v>40</v>
      </c>
      <c r="AB228">
        <v>2</v>
      </c>
      <c r="AC228" t="s">
        <v>125</v>
      </c>
      <c r="AD228" t="s">
        <v>125</v>
      </c>
      <c r="AE228" t="s">
        <v>123</v>
      </c>
      <c r="AF228" t="s">
        <v>123</v>
      </c>
      <c r="AG228" t="s">
        <v>121</v>
      </c>
      <c r="AH228" t="s">
        <v>121</v>
      </c>
      <c r="AI228">
        <v>2</v>
      </c>
      <c r="AJ228" t="s">
        <v>123</v>
      </c>
      <c r="AK228" t="s">
        <v>122</v>
      </c>
      <c r="AL228" t="s">
        <v>123</v>
      </c>
      <c r="AM228" t="s">
        <v>122</v>
      </c>
    </row>
    <row r="229" spans="1:39" x14ac:dyDescent="0.25">
      <c r="A229">
        <v>2018</v>
      </c>
      <c r="B229">
        <v>2</v>
      </c>
      <c r="C229" t="s">
        <v>7</v>
      </c>
      <c r="D229">
        <v>2293</v>
      </c>
      <c r="E229" t="s">
        <v>323</v>
      </c>
      <c r="F229" t="s">
        <v>120</v>
      </c>
      <c r="G229" t="s">
        <v>121</v>
      </c>
      <c r="H229">
        <v>32.299999999999997</v>
      </c>
      <c r="I229">
        <v>18.899999999999999</v>
      </c>
      <c r="J229">
        <v>6.9</v>
      </c>
      <c r="K229" t="s">
        <v>121</v>
      </c>
      <c r="L229" t="s">
        <v>121</v>
      </c>
      <c r="M229" t="s">
        <v>123</v>
      </c>
      <c r="N229" t="s">
        <v>123</v>
      </c>
      <c r="O229" t="s">
        <v>123</v>
      </c>
      <c r="P229">
        <v>49.1</v>
      </c>
      <c r="Q229">
        <v>23.3</v>
      </c>
      <c r="R229">
        <v>37.6</v>
      </c>
      <c r="S229" t="s">
        <v>122</v>
      </c>
      <c r="T229" t="s">
        <v>122</v>
      </c>
      <c r="U229" t="s">
        <v>122</v>
      </c>
      <c r="V229" t="s">
        <v>122</v>
      </c>
      <c r="W229" t="s">
        <v>122</v>
      </c>
      <c r="X229" t="s">
        <v>122</v>
      </c>
      <c r="Y229" t="s">
        <v>122</v>
      </c>
      <c r="Z229">
        <v>15.6</v>
      </c>
      <c r="AA229">
        <v>37.5</v>
      </c>
      <c r="AB229">
        <v>2</v>
      </c>
      <c r="AC229" t="s">
        <v>125</v>
      </c>
      <c r="AD229" t="s">
        <v>125</v>
      </c>
      <c r="AE229" t="s">
        <v>123</v>
      </c>
      <c r="AF229" t="s">
        <v>123</v>
      </c>
      <c r="AG229" t="s">
        <v>121</v>
      </c>
      <c r="AH229" t="s">
        <v>123</v>
      </c>
      <c r="AI229" t="s">
        <v>122</v>
      </c>
      <c r="AJ229" t="s">
        <v>123</v>
      </c>
      <c r="AK229" t="s">
        <v>122</v>
      </c>
      <c r="AL229" t="s">
        <v>123</v>
      </c>
      <c r="AM229" t="s">
        <v>122</v>
      </c>
    </row>
    <row r="230" spans="1:39" x14ac:dyDescent="0.25">
      <c r="A230">
        <v>2018</v>
      </c>
      <c r="B230">
        <v>2</v>
      </c>
      <c r="C230" t="s">
        <v>7</v>
      </c>
      <c r="D230">
        <v>2294</v>
      </c>
      <c r="E230" t="s">
        <v>324</v>
      </c>
      <c r="F230" t="s">
        <v>127</v>
      </c>
      <c r="G230" t="s">
        <v>121</v>
      </c>
      <c r="H230">
        <v>39.6</v>
      </c>
      <c r="I230">
        <v>26.8</v>
      </c>
      <c r="J230">
        <v>11.4</v>
      </c>
      <c r="K230" t="s">
        <v>121</v>
      </c>
      <c r="L230" t="s">
        <v>121</v>
      </c>
      <c r="M230" t="s">
        <v>123</v>
      </c>
      <c r="N230" t="s">
        <v>123</v>
      </c>
      <c r="O230" t="s">
        <v>123</v>
      </c>
      <c r="P230">
        <v>35.9</v>
      </c>
      <c r="Q230">
        <v>25.6</v>
      </c>
      <c r="R230">
        <v>51.4</v>
      </c>
      <c r="S230" t="s">
        <v>122</v>
      </c>
      <c r="T230" t="s">
        <v>122</v>
      </c>
      <c r="U230" t="s">
        <v>122</v>
      </c>
      <c r="V230" t="s">
        <v>122</v>
      </c>
      <c r="W230" t="s">
        <v>122</v>
      </c>
      <c r="X230" t="s">
        <v>122</v>
      </c>
      <c r="Y230" t="s">
        <v>122</v>
      </c>
      <c r="Z230">
        <v>13</v>
      </c>
      <c r="AA230">
        <v>31</v>
      </c>
      <c r="AB230">
        <v>2</v>
      </c>
      <c r="AC230" t="s">
        <v>125</v>
      </c>
      <c r="AD230" t="s">
        <v>125</v>
      </c>
      <c r="AE230" t="s">
        <v>123</v>
      </c>
      <c r="AF230" t="s">
        <v>121</v>
      </c>
      <c r="AG230" t="s">
        <v>123</v>
      </c>
      <c r="AH230" t="s">
        <v>123</v>
      </c>
      <c r="AI230" t="s">
        <v>122</v>
      </c>
      <c r="AJ230" t="s">
        <v>121</v>
      </c>
      <c r="AK230">
        <v>1</v>
      </c>
      <c r="AL230" t="s">
        <v>123</v>
      </c>
      <c r="AM230" t="s">
        <v>122</v>
      </c>
    </row>
    <row r="231" spans="1:39" x14ac:dyDescent="0.25">
      <c r="A231">
        <v>2018</v>
      </c>
      <c r="B231">
        <v>2</v>
      </c>
      <c r="C231" t="s">
        <v>7</v>
      </c>
      <c r="D231">
        <v>2295</v>
      </c>
      <c r="E231" t="s">
        <v>325</v>
      </c>
      <c r="F231" t="s">
        <v>120</v>
      </c>
      <c r="G231" t="s">
        <v>121</v>
      </c>
      <c r="H231">
        <v>19.100000000000001</v>
      </c>
      <c r="I231">
        <v>13.9</v>
      </c>
      <c r="J231">
        <v>9.6</v>
      </c>
      <c r="K231" t="s">
        <v>121</v>
      </c>
      <c r="L231" t="s">
        <v>121</v>
      </c>
      <c r="M231" t="s">
        <v>121</v>
      </c>
      <c r="N231" t="s">
        <v>123</v>
      </c>
      <c r="O231" t="s">
        <v>123</v>
      </c>
      <c r="P231">
        <v>30.9</v>
      </c>
      <c r="Q231">
        <v>21</v>
      </c>
      <c r="R231">
        <v>47.5</v>
      </c>
      <c r="S231" t="s">
        <v>122</v>
      </c>
      <c r="T231" t="s">
        <v>122</v>
      </c>
      <c r="U231" t="s">
        <v>122</v>
      </c>
      <c r="V231" t="s">
        <v>122</v>
      </c>
      <c r="W231" t="s">
        <v>122</v>
      </c>
      <c r="X231" t="s">
        <v>122</v>
      </c>
      <c r="Y231" t="s">
        <v>122</v>
      </c>
      <c r="Z231">
        <v>25.5</v>
      </c>
      <c r="AA231">
        <v>21</v>
      </c>
      <c r="AB231">
        <v>1</v>
      </c>
      <c r="AC231" t="s">
        <v>125</v>
      </c>
      <c r="AD231" t="s">
        <v>125</v>
      </c>
      <c r="AE231" t="s">
        <v>123</v>
      </c>
      <c r="AF231" t="s">
        <v>123</v>
      </c>
      <c r="AG231" t="s">
        <v>121</v>
      </c>
      <c r="AH231" t="s">
        <v>121</v>
      </c>
      <c r="AI231">
        <v>2</v>
      </c>
      <c r="AJ231" t="s">
        <v>123</v>
      </c>
      <c r="AK231" t="s">
        <v>122</v>
      </c>
      <c r="AL231" t="s">
        <v>123</v>
      </c>
      <c r="AM231" t="s">
        <v>122</v>
      </c>
    </row>
    <row r="232" spans="1:39" x14ac:dyDescent="0.25">
      <c r="A232">
        <v>2018</v>
      </c>
      <c r="B232">
        <v>2</v>
      </c>
      <c r="C232" t="s">
        <v>7</v>
      </c>
      <c r="D232">
        <v>2296</v>
      </c>
      <c r="E232" t="s">
        <v>326</v>
      </c>
      <c r="F232" t="s">
        <v>120</v>
      </c>
      <c r="G232" t="s">
        <v>121</v>
      </c>
      <c r="H232">
        <v>48.2</v>
      </c>
      <c r="I232">
        <v>41.1</v>
      </c>
      <c r="J232">
        <v>21.8</v>
      </c>
      <c r="K232" t="s">
        <v>121</v>
      </c>
      <c r="L232" t="s">
        <v>121</v>
      </c>
      <c r="M232" t="s">
        <v>123</v>
      </c>
      <c r="N232" t="s">
        <v>123</v>
      </c>
      <c r="O232" t="s">
        <v>123</v>
      </c>
      <c r="P232">
        <v>49.7</v>
      </c>
      <c r="Q232">
        <v>33.6</v>
      </c>
      <c r="R232">
        <v>56.8</v>
      </c>
      <c r="S232" t="s">
        <v>122</v>
      </c>
      <c r="T232" t="s">
        <v>122</v>
      </c>
      <c r="U232" t="s">
        <v>122</v>
      </c>
      <c r="V232" t="s">
        <v>122</v>
      </c>
      <c r="W232" t="s">
        <v>122</v>
      </c>
      <c r="X232" t="s">
        <v>122</v>
      </c>
      <c r="Y232" t="s">
        <v>122</v>
      </c>
      <c r="Z232">
        <v>12.8</v>
      </c>
      <c r="AA232">
        <v>51.5</v>
      </c>
      <c r="AB232">
        <v>3</v>
      </c>
      <c r="AC232" t="s">
        <v>125</v>
      </c>
      <c r="AD232" t="s">
        <v>125</v>
      </c>
      <c r="AE232" t="s">
        <v>123</v>
      </c>
      <c r="AF232" t="s">
        <v>123</v>
      </c>
      <c r="AG232" t="s">
        <v>123</v>
      </c>
      <c r="AH232" t="s">
        <v>123</v>
      </c>
      <c r="AI232" t="s">
        <v>122</v>
      </c>
      <c r="AJ232" t="s">
        <v>123</v>
      </c>
      <c r="AK232" t="s">
        <v>122</v>
      </c>
      <c r="AL232" t="s">
        <v>123</v>
      </c>
      <c r="AM232" t="s">
        <v>122</v>
      </c>
    </row>
    <row r="233" spans="1:39" x14ac:dyDescent="0.25">
      <c r="A233">
        <v>2018</v>
      </c>
      <c r="B233">
        <v>2</v>
      </c>
      <c r="C233" t="s">
        <v>7</v>
      </c>
      <c r="D233">
        <v>2297</v>
      </c>
      <c r="E233" t="s">
        <v>327</v>
      </c>
      <c r="F233" t="s">
        <v>120</v>
      </c>
      <c r="G233" t="s">
        <v>121</v>
      </c>
      <c r="H233">
        <v>37.5</v>
      </c>
      <c r="I233">
        <v>29.7</v>
      </c>
      <c r="J233">
        <v>11</v>
      </c>
      <c r="K233" t="s">
        <v>121</v>
      </c>
      <c r="L233" t="s">
        <v>121</v>
      </c>
      <c r="M233" t="s">
        <v>123</v>
      </c>
      <c r="N233" t="s">
        <v>123</v>
      </c>
      <c r="O233" t="s">
        <v>123</v>
      </c>
      <c r="P233">
        <v>48.6</v>
      </c>
      <c r="Q233">
        <v>26</v>
      </c>
      <c r="R233">
        <v>46.5</v>
      </c>
      <c r="S233" t="s">
        <v>122</v>
      </c>
      <c r="T233" t="s">
        <v>122</v>
      </c>
      <c r="U233" t="s">
        <v>122</v>
      </c>
      <c r="V233" t="s">
        <v>122</v>
      </c>
      <c r="W233" t="s">
        <v>122</v>
      </c>
      <c r="X233" t="s">
        <v>122</v>
      </c>
      <c r="Y233" t="s">
        <v>122</v>
      </c>
      <c r="Z233">
        <v>18.3</v>
      </c>
      <c r="AA233">
        <v>40</v>
      </c>
      <c r="AB233">
        <v>2</v>
      </c>
      <c r="AC233" t="s">
        <v>125</v>
      </c>
      <c r="AD233" t="s">
        <v>125</v>
      </c>
      <c r="AE233" t="s">
        <v>123</v>
      </c>
      <c r="AF233" t="s">
        <v>123</v>
      </c>
      <c r="AG233" t="s">
        <v>121</v>
      </c>
      <c r="AH233" t="s">
        <v>123</v>
      </c>
      <c r="AI233" t="s">
        <v>122</v>
      </c>
      <c r="AJ233" t="s">
        <v>123</v>
      </c>
      <c r="AK233" t="s">
        <v>122</v>
      </c>
      <c r="AL233" t="s">
        <v>123</v>
      </c>
      <c r="AM233" t="s">
        <v>122</v>
      </c>
    </row>
    <row r="234" spans="1:39" x14ac:dyDescent="0.25">
      <c r="A234">
        <v>2018</v>
      </c>
      <c r="B234">
        <v>2</v>
      </c>
      <c r="C234" t="s">
        <v>7</v>
      </c>
      <c r="D234">
        <v>2298</v>
      </c>
      <c r="E234" t="s">
        <v>42</v>
      </c>
      <c r="F234" t="s">
        <v>120</v>
      </c>
      <c r="G234" t="s">
        <v>121</v>
      </c>
      <c r="H234">
        <v>63.3</v>
      </c>
      <c r="I234">
        <v>55.9</v>
      </c>
      <c r="J234">
        <v>50</v>
      </c>
      <c r="K234" t="s">
        <v>121</v>
      </c>
      <c r="L234" t="s">
        <v>121</v>
      </c>
      <c r="M234" t="s">
        <v>123</v>
      </c>
      <c r="N234" t="s">
        <v>123</v>
      </c>
      <c r="O234" t="s">
        <v>123</v>
      </c>
      <c r="P234">
        <v>65.7</v>
      </c>
      <c r="Q234">
        <v>59.2</v>
      </c>
      <c r="R234">
        <v>43.3</v>
      </c>
      <c r="S234" t="s">
        <v>122</v>
      </c>
      <c r="T234" t="s">
        <v>122</v>
      </c>
      <c r="U234" t="s">
        <v>122</v>
      </c>
      <c r="V234" t="s">
        <v>122</v>
      </c>
      <c r="W234" t="s">
        <v>122</v>
      </c>
      <c r="X234" t="s">
        <v>122</v>
      </c>
      <c r="Y234" t="s">
        <v>122</v>
      </c>
      <c r="Z234">
        <v>16.8</v>
      </c>
      <c r="AA234">
        <v>85</v>
      </c>
      <c r="AB234">
        <v>5</v>
      </c>
      <c r="AC234" t="s">
        <v>125</v>
      </c>
      <c r="AD234" t="s">
        <v>125</v>
      </c>
      <c r="AE234" t="s">
        <v>123</v>
      </c>
      <c r="AF234" t="s">
        <v>123</v>
      </c>
      <c r="AG234" t="s">
        <v>123</v>
      </c>
      <c r="AH234" t="s">
        <v>123</v>
      </c>
      <c r="AI234" t="s">
        <v>122</v>
      </c>
      <c r="AJ234" t="s">
        <v>123</v>
      </c>
      <c r="AK234" t="s">
        <v>122</v>
      </c>
      <c r="AL234" t="s">
        <v>123</v>
      </c>
      <c r="AM234" t="s">
        <v>122</v>
      </c>
    </row>
    <row r="235" spans="1:39" x14ac:dyDescent="0.25">
      <c r="A235">
        <v>2018</v>
      </c>
      <c r="B235">
        <v>2</v>
      </c>
      <c r="C235" t="s">
        <v>7</v>
      </c>
      <c r="D235">
        <v>2299</v>
      </c>
      <c r="E235" t="s">
        <v>45</v>
      </c>
      <c r="F235" t="s">
        <v>147</v>
      </c>
      <c r="G235" t="s">
        <v>121</v>
      </c>
      <c r="H235">
        <v>55.9</v>
      </c>
      <c r="I235">
        <v>39.5</v>
      </c>
      <c r="J235">
        <v>13.3</v>
      </c>
      <c r="K235" t="s">
        <v>121</v>
      </c>
      <c r="L235" t="s">
        <v>121</v>
      </c>
      <c r="M235" t="s">
        <v>121</v>
      </c>
      <c r="N235" t="s">
        <v>123</v>
      </c>
      <c r="O235" t="s">
        <v>123</v>
      </c>
      <c r="P235">
        <v>51.8</v>
      </c>
      <c r="Q235">
        <v>28.3</v>
      </c>
      <c r="R235">
        <v>40</v>
      </c>
      <c r="S235" t="s">
        <v>122</v>
      </c>
      <c r="T235" t="s">
        <v>122</v>
      </c>
      <c r="U235" t="s">
        <v>122</v>
      </c>
      <c r="V235" t="s">
        <v>122</v>
      </c>
      <c r="W235" t="s">
        <v>122</v>
      </c>
      <c r="X235" t="s">
        <v>122</v>
      </c>
      <c r="Y235" t="s">
        <v>122</v>
      </c>
      <c r="Z235">
        <v>6.8</v>
      </c>
      <c r="AA235">
        <v>47.5</v>
      </c>
      <c r="AB235">
        <v>2</v>
      </c>
      <c r="AC235" t="s">
        <v>125</v>
      </c>
      <c r="AD235" t="s">
        <v>125</v>
      </c>
      <c r="AE235" t="s">
        <v>123</v>
      </c>
      <c r="AF235" t="s">
        <v>123</v>
      </c>
      <c r="AG235" t="s">
        <v>121</v>
      </c>
      <c r="AH235" t="s">
        <v>123</v>
      </c>
      <c r="AI235" t="s">
        <v>122</v>
      </c>
      <c r="AJ235" t="s">
        <v>123</v>
      </c>
      <c r="AK235" t="s">
        <v>122</v>
      </c>
      <c r="AL235" t="s">
        <v>123</v>
      </c>
      <c r="AM235" t="s">
        <v>122</v>
      </c>
    </row>
    <row r="236" spans="1:39" x14ac:dyDescent="0.25">
      <c r="A236">
        <v>2018</v>
      </c>
      <c r="B236">
        <v>2</v>
      </c>
      <c r="C236" t="s">
        <v>7</v>
      </c>
      <c r="D236">
        <v>2300</v>
      </c>
      <c r="E236" t="s">
        <v>328</v>
      </c>
      <c r="F236" t="s">
        <v>127</v>
      </c>
      <c r="G236" t="s">
        <v>121</v>
      </c>
      <c r="H236">
        <v>31.6</v>
      </c>
      <c r="I236">
        <v>26.7</v>
      </c>
      <c r="J236">
        <v>8.6</v>
      </c>
      <c r="K236" t="s">
        <v>121</v>
      </c>
      <c r="L236" t="s">
        <v>121</v>
      </c>
      <c r="M236" t="s">
        <v>123</v>
      </c>
      <c r="N236" t="s">
        <v>123</v>
      </c>
      <c r="O236" t="s">
        <v>123</v>
      </c>
      <c r="P236">
        <v>43.4</v>
      </c>
      <c r="Q236">
        <v>29.1</v>
      </c>
      <c r="R236">
        <v>49.4</v>
      </c>
      <c r="S236" t="s">
        <v>122</v>
      </c>
      <c r="T236" t="s">
        <v>122</v>
      </c>
      <c r="U236" t="s">
        <v>122</v>
      </c>
      <c r="V236" t="s">
        <v>122</v>
      </c>
      <c r="W236" t="s">
        <v>122</v>
      </c>
      <c r="X236" t="s">
        <v>122</v>
      </c>
      <c r="Y236" t="s">
        <v>122</v>
      </c>
      <c r="Z236">
        <v>24.7</v>
      </c>
      <c r="AA236">
        <v>39</v>
      </c>
      <c r="AB236">
        <v>2</v>
      </c>
      <c r="AC236" t="s">
        <v>125</v>
      </c>
      <c r="AD236" t="s">
        <v>125</v>
      </c>
      <c r="AE236" t="s">
        <v>123</v>
      </c>
      <c r="AF236" t="s">
        <v>121</v>
      </c>
      <c r="AG236" t="s">
        <v>123</v>
      </c>
      <c r="AH236" t="s">
        <v>121</v>
      </c>
      <c r="AI236">
        <v>2</v>
      </c>
      <c r="AJ236" t="s">
        <v>123</v>
      </c>
      <c r="AK236" t="s">
        <v>122</v>
      </c>
      <c r="AL236" t="s">
        <v>123</v>
      </c>
      <c r="AM236" t="s">
        <v>122</v>
      </c>
    </row>
    <row r="237" spans="1:39" x14ac:dyDescent="0.25">
      <c r="A237">
        <v>2018</v>
      </c>
      <c r="B237">
        <v>2</v>
      </c>
      <c r="C237" t="s">
        <v>7</v>
      </c>
      <c r="D237">
        <v>2301</v>
      </c>
      <c r="E237" t="s">
        <v>329</v>
      </c>
      <c r="F237" t="s">
        <v>127</v>
      </c>
      <c r="G237" t="s">
        <v>121</v>
      </c>
      <c r="H237">
        <v>22.5</v>
      </c>
      <c r="I237">
        <v>15.7</v>
      </c>
      <c r="J237">
        <v>12.4</v>
      </c>
      <c r="K237" t="s">
        <v>121</v>
      </c>
      <c r="L237" t="s">
        <v>121</v>
      </c>
      <c r="M237" t="s">
        <v>123</v>
      </c>
      <c r="N237" t="s">
        <v>123</v>
      </c>
      <c r="O237" t="s">
        <v>123</v>
      </c>
      <c r="P237">
        <v>23.9</v>
      </c>
      <c r="Q237">
        <v>16.5</v>
      </c>
      <c r="R237">
        <v>22.5</v>
      </c>
      <c r="S237">
        <v>61.1</v>
      </c>
      <c r="T237" t="s">
        <v>122</v>
      </c>
      <c r="U237" t="s">
        <v>122</v>
      </c>
      <c r="V237" t="s">
        <v>122</v>
      </c>
      <c r="W237" t="s">
        <v>122</v>
      </c>
      <c r="X237" t="s">
        <v>122</v>
      </c>
      <c r="Y237" t="s">
        <v>122</v>
      </c>
      <c r="Z237">
        <v>31.7</v>
      </c>
      <c r="AA237">
        <v>18.5</v>
      </c>
      <c r="AB237">
        <v>1</v>
      </c>
      <c r="AC237" t="s">
        <v>125</v>
      </c>
      <c r="AD237" t="s">
        <v>125</v>
      </c>
      <c r="AE237" t="s">
        <v>123</v>
      </c>
      <c r="AF237" t="s">
        <v>121</v>
      </c>
      <c r="AG237" t="s">
        <v>123</v>
      </c>
      <c r="AH237" t="s">
        <v>121</v>
      </c>
      <c r="AI237">
        <v>1</v>
      </c>
      <c r="AJ237" t="s">
        <v>123</v>
      </c>
      <c r="AK237" t="s">
        <v>122</v>
      </c>
      <c r="AL237" t="s">
        <v>123</v>
      </c>
      <c r="AM237" t="s">
        <v>122</v>
      </c>
    </row>
    <row r="238" spans="1:39" x14ac:dyDescent="0.25">
      <c r="A238">
        <v>2018</v>
      </c>
      <c r="B238">
        <v>2</v>
      </c>
      <c r="C238" t="s">
        <v>7</v>
      </c>
      <c r="D238">
        <v>2302</v>
      </c>
      <c r="E238" t="s">
        <v>330</v>
      </c>
      <c r="F238" t="s">
        <v>120</v>
      </c>
      <c r="G238" t="s">
        <v>121</v>
      </c>
      <c r="H238">
        <v>29.6</v>
      </c>
      <c r="I238">
        <v>15.4</v>
      </c>
      <c r="J238">
        <v>20.3</v>
      </c>
      <c r="K238" t="s">
        <v>121</v>
      </c>
      <c r="L238" t="s">
        <v>121</v>
      </c>
      <c r="M238" t="s">
        <v>123</v>
      </c>
      <c r="N238" t="s">
        <v>123</v>
      </c>
      <c r="O238" t="s">
        <v>123</v>
      </c>
      <c r="P238">
        <v>33.5</v>
      </c>
      <c r="Q238">
        <v>18.899999999999999</v>
      </c>
      <c r="R238">
        <v>43</v>
      </c>
      <c r="S238">
        <v>77.900000000000006</v>
      </c>
      <c r="T238" t="s">
        <v>122</v>
      </c>
      <c r="U238" t="s">
        <v>122</v>
      </c>
      <c r="V238" t="s">
        <v>122</v>
      </c>
      <c r="W238" t="s">
        <v>122</v>
      </c>
      <c r="X238" t="s">
        <v>122</v>
      </c>
      <c r="Y238" t="s">
        <v>122</v>
      </c>
      <c r="Z238">
        <v>22.2</v>
      </c>
      <c r="AA238">
        <v>35.5</v>
      </c>
      <c r="AB238">
        <v>2</v>
      </c>
      <c r="AC238" t="s">
        <v>125</v>
      </c>
      <c r="AD238" t="s">
        <v>125</v>
      </c>
      <c r="AE238" t="s">
        <v>123</v>
      </c>
      <c r="AF238" t="s">
        <v>123</v>
      </c>
      <c r="AG238" t="s">
        <v>121</v>
      </c>
      <c r="AH238" t="s">
        <v>123</v>
      </c>
      <c r="AI238" t="s">
        <v>122</v>
      </c>
      <c r="AJ238" t="s">
        <v>121</v>
      </c>
      <c r="AK238">
        <v>1</v>
      </c>
      <c r="AL238" t="s">
        <v>123</v>
      </c>
      <c r="AM238" t="s">
        <v>122</v>
      </c>
    </row>
    <row r="239" spans="1:39" x14ac:dyDescent="0.25">
      <c r="A239">
        <v>2018</v>
      </c>
      <c r="B239">
        <v>2</v>
      </c>
      <c r="C239" t="s">
        <v>7</v>
      </c>
      <c r="D239">
        <v>2303</v>
      </c>
      <c r="E239" t="s">
        <v>331</v>
      </c>
      <c r="F239" t="s">
        <v>120</v>
      </c>
      <c r="G239" t="s">
        <v>121</v>
      </c>
      <c r="H239">
        <v>58.5</v>
      </c>
      <c r="I239">
        <v>57.6</v>
      </c>
      <c r="J239">
        <v>55.8</v>
      </c>
      <c r="K239" t="s">
        <v>121</v>
      </c>
      <c r="L239" t="s">
        <v>121</v>
      </c>
      <c r="M239" t="s">
        <v>123</v>
      </c>
      <c r="N239" t="s">
        <v>123</v>
      </c>
      <c r="O239" t="s">
        <v>123</v>
      </c>
      <c r="P239">
        <v>56.6</v>
      </c>
      <c r="Q239">
        <v>52.5</v>
      </c>
      <c r="R239">
        <v>27.3</v>
      </c>
      <c r="S239">
        <v>90.8</v>
      </c>
      <c r="T239" t="s">
        <v>122</v>
      </c>
      <c r="U239" t="s">
        <v>122</v>
      </c>
      <c r="V239" t="s">
        <v>122</v>
      </c>
      <c r="W239" t="s">
        <v>122</v>
      </c>
      <c r="X239" t="s">
        <v>122</v>
      </c>
      <c r="Y239" t="s">
        <v>122</v>
      </c>
      <c r="Z239">
        <v>15.1</v>
      </c>
      <c r="AA239">
        <v>69.5</v>
      </c>
      <c r="AB239">
        <v>3</v>
      </c>
      <c r="AC239" t="s">
        <v>125</v>
      </c>
      <c r="AD239" t="s">
        <v>125</v>
      </c>
      <c r="AE239" t="s">
        <v>123</v>
      </c>
      <c r="AF239" t="s">
        <v>123</v>
      </c>
      <c r="AG239" t="s">
        <v>123</v>
      </c>
      <c r="AH239" t="s">
        <v>123</v>
      </c>
      <c r="AI239" t="s">
        <v>122</v>
      </c>
      <c r="AJ239" t="s">
        <v>121</v>
      </c>
      <c r="AK239">
        <v>1</v>
      </c>
      <c r="AL239" t="s">
        <v>123</v>
      </c>
      <c r="AM239" t="s">
        <v>122</v>
      </c>
    </row>
    <row r="240" spans="1:39" x14ac:dyDescent="0.25">
      <c r="A240">
        <v>2018</v>
      </c>
      <c r="B240">
        <v>2</v>
      </c>
      <c r="C240" t="s">
        <v>7</v>
      </c>
      <c r="D240">
        <v>2304</v>
      </c>
      <c r="E240" t="s">
        <v>332</v>
      </c>
      <c r="F240" t="s">
        <v>120</v>
      </c>
      <c r="G240" t="s">
        <v>121</v>
      </c>
      <c r="H240">
        <v>41</v>
      </c>
      <c r="I240">
        <v>28.1</v>
      </c>
      <c r="J240">
        <v>34.700000000000003</v>
      </c>
      <c r="K240" t="s">
        <v>121</v>
      </c>
      <c r="L240" t="s">
        <v>121</v>
      </c>
      <c r="M240" t="s">
        <v>123</v>
      </c>
      <c r="N240" t="s">
        <v>123</v>
      </c>
      <c r="O240" t="s">
        <v>123</v>
      </c>
      <c r="P240">
        <v>41</v>
      </c>
      <c r="Q240">
        <v>20.6</v>
      </c>
      <c r="R240">
        <v>16.7</v>
      </c>
      <c r="S240">
        <v>86.2</v>
      </c>
      <c r="T240" t="s">
        <v>122</v>
      </c>
      <c r="U240" t="s">
        <v>122</v>
      </c>
      <c r="V240" t="s">
        <v>122</v>
      </c>
      <c r="W240" t="s">
        <v>122</v>
      </c>
      <c r="X240" t="s">
        <v>122</v>
      </c>
      <c r="Y240" t="s">
        <v>122</v>
      </c>
      <c r="Z240">
        <v>21.7</v>
      </c>
      <c r="AA240">
        <v>34</v>
      </c>
      <c r="AB240">
        <v>2</v>
      </c>
      <c r="AC240" t="s">
        <v>125</v>
      </c>
      <c r="AD240" t="s">
        <v>125</v>
      </c>
      <c r="AE240" t="s">
        <v>123</v>
      </c>
      <c r="AF240" t="s">
        <v>123</v>
      </c>
      <c r="AG240" t="s">
        <v>121</v>
      </c>
      <c r="AH240" t="s">
        <v>123</v>
      </c>
      <c r="AI240" t="s">
        <v>122</v>
      </c>
      <c r="AJ240" t="s">
        <v>121</v>
      </c>
      <c r="AK240">
        <v>1</v>
      </c>
      <c r="AL240" t="s">
        <v>123</v>
      </c>
      <c r="AM240" t="s">
        <v>122</v>
      </c>
    </row>
    <row r="241" spans="1:39" x14ac:dyDescent="0.25">
      <c r="A241">
        <v>2018</v>
      </c>
      <c r="B241">
        <v>2</v>
      </c>
      <c r="C241" t="s">
        <v>7</v>
      </c>
      <c r="D241">
        <v>2305</v>
      </c>
      <c r="E241" t="s">
        <v>333</v>
      </c>
      <c r="F241" t="s">
        <v>149</v>
      </c>
      <c r="G241" t="s">
        <v>121</v>
      </c>
      <c r="H241">
        <v>22.4</v>
      </c>
      <c r="I241">
        <v>18.899999999999999</v>
      </c>
      <c r="J241">
        <v>15.4</v>
      </c>
      <c r="K241" t="s">
        <v>121</v>
      </c>
      <c r="L241" t="s">
        <v>121</v>
      </c>
      <c r="M241" t="s">
        <v>123</v>
      </c>
      <c r="N241" t="s">
        <v>123</v>
      </c>
      <c r="O241" t="s">
        <v>123</v>
      </c>
      <c r="P241">
        <v>25.3</v>
      </c>
      <c r="Q241">
        <v>21.6</v>
      </c>
      <c r="R241">
        <v>31.8</v>
      </c>
      <c r="S241">
        <v>69.900000000000006</v>
      </c>
      <c r="T241" t="s">
        <v>122</v>
      </c>
      <c r="U241" t="s">
        <v>122</v>
      </c>
      <c r="V241" t="s">
        <v>122</v>
      </c>
      <c r="W241" t="s">
        <v>122</v>
      </c>
      <c r="X241" t="s">
        <v>122</v>
      </c>
      <c r="Y241" t="s">
        <v>122</v>
      </c>
      <c r="Z241">
        <v>25.9</v>
      </c>
      <c r="AA241">
        <v>30.5</v>
      </c>
      <c r="AB241">
        <v>2</v>
      </c>
      <c r="AC241" t="s">
        <v>125</v>
      </c>
      <c r="AD241" t="s">
        <v>125</v>
      </c>
      <c r="AE241" t="s">
        <v>121</v>
      </c>
      <c r="AF241" t="s">
        <v>123</v>
      </c>
      <c r="AG241" t="s">
        <v>123</v>
      </c>
      <c r="AH241" t="s">
        <v>121</v>
      </c>
      <c r="AI241">
        <v>2</v>
      </c>
      <c r="AJ241" t="s">
        <v>123</v>
      </c>
      <c r="AK241" t="s">
        <v>122</v>
      </c>
      <c r="AL241" t="s">
        <v>123</v>
      </c>
      <c r="AM241" t="s">
        <v>122</v>
      </c>
    </row>
    <row r="242" spans="1:39" x14ac:dyDescent="0.25">
      <c r="A242">
        <v>2018</v>
      </c>
      <c r="B242">
        <v>2</v>
      </c>
      <c r="C242" t="s">
        <v>7</v>
      </c>
      <c r="D242">
        <v>2306</v>
      </c>
      <c r="E242" t="s">
        <v>334</v>
      </c>
      <c r="F242" t="s">
        <v>127</v>
      </c>
      <c r="G242" t="s">
        <v>121</v>
      </c>
      <c r="H242">
        <v>23.6</v>
      </c>
      <c r="I242">
        <v>11.7</v>
      </c>
      <c r="J242">
        <v>10.1</v>
      </c>
      <c r="K242" t="s">
        <v>121</v>
      </c>
      <c r="L242" t="s">
        <v>121</v>
      </c>
      <c r="M242" t="s">
        <v>123</v>
      </c>
      <c r="N242" t="s">
        <v>123</v>
      </c>
      <c r="O242" t="s">
        <v>123</v>
      </c>
      <c r="P242">
        <v>27.7</v>
      </c>
      <c r="Q242">
        <v>13.9</v>
      </c>
      <c r="R242">
        <v>32.700000000000003</v>
      </c>
      <c r="S242">
        <v>72.400000000000006</v>
      </c>
      <c r="T242" t="s">
        <v>122</v>
      </c>
      <c r="U242" t="s">
        <v>122</v>
      </c>
      <c r="V242" t="s">
        <v>122</v>
      </c>
      <c r="W242" t="s">
        <v>122</v>
      </c>
      <c r="X242" t="s">
        <v>122</v>
      </c>
      <c r="Y242" t="s">
        <v>122</v>
      </c>
      <c r="Z242">
        <v>23</v>
      </c>
      <c r="AA242">
        <v>27.5</v>
      </c>
      <c r="AB242">
        <v>1</v>
      </c>
      <c r="AC242" t="s">
        <v>125</v>
      </c>
      <c r="AD242" t="s">
        <v>125</v>
      </c>
      <c r="AE242" t="s">
        <v>123</v>
      </c>
      <c r="AF242" t="s">
        <v>121</v>
      </c>
      <c r="AG242" t="s">
        <v>123</v>
      </c>
      <c r="AH242" t="s">
        <v>121</v>
      </c>
      <c r="AI242">
        <v>2</v>
      </c>
      <c r="AJ242" t="s">
        <v>123</v>
      </c>
      <c r="AK242" t="s">
        <v>122</v>
      </c>
      <c r="AL242" t="s">
        <v>123</v>
      </c>
      <c r="AM242" t="s">
        <v>122</v>
      </c>
    </row>
    <row r="243" spans="1:39" x14ac:dyDescent="0.25">
      <c r="A243">
        <v>2018</v>
      </c>
      <c r="B243">
        <v>2</v>
      </c>
      <c r="C243" t="s">
        <v>7</v>
      </c>
      <c r="D243">
        <v>2307</v>
      </c>
      <c r="E243" t="s">
        <v>335</v>
      </c>
      <c r="F243" t="s">
        <v>120</v>
      </c>
      <c r="G243" t="s">
        <v>121</v>
      </c>
      <c r="H243">
        <v>38.5</v>
      </c>
      <c r="I243">
        <v>25.4</v>
      </c>
      <c r="J243">
        <v>30.3</v>
      </c>
      <c r="K243" t="s">
        <v>121</v>
      </c>
      <c r="L243" t="s">
        <v>121</v>
      </c>
      <c r="M243" t="s">
        <v>123</v>
      </c>
      <c r="N243" t="s">
        <v>123</v>
      </c>
      <c r="O243" t="s">
        <v>123</v>
      </c>
      <c r="P243">
        <v>38.6</v>
      </c>
      <c r="Q243">
        <v>25.2</v>
      </c>
      <c r="R243">
        <v>28.1</v>
      </c>
      <c r="S243">
        <v>85.8</v>
      </c>
      <c r="T243" t="s">
        <v>122</v>
      </c>
      <c r="U243" t="s">
        <v>122</v>
      </c>
      <c r="V243" t="s">
        <v>122</v>
      </c>
      <c r="W243" t="s">
        <v>122</v>
      </c>
      <c r="X243" t="s">
        <v>122</v>
      </c>
      <c r="Y243" t="s">
        <v>122</v>
      </c>
      <c r="Z243">
        <v>20</v>
      </c>
      <c r="AA243">
        <v>43</v>
      </c>
      <c r="AB243">
        <v>2</v>
      </c>
      <c r="AC243" t="s">
        <v>125</v>
      </c>
      <c r="AD243" t="s">
        <v>125</v>
      </c>
      <c r="AE243" t="s">
        <v>123</v>
      </c>
      <c r="AF243" t="s">
        <v>123</v>
      </c>
      <c r="AG243" t="s">
        <v>121</v>
      </c>
      <c r="AH243" t="s">
        <v>123</v>
      </c>
      <c r="AI243" t="s">
        <v>122</v>
      </c>
      <c r="AJ243" t="s">
        <v>121</v>
      </c>
      <c r="AK243">
        <v>1</v>
      </c>
      <c r="AL243" t="s">
        <v>123</v>
      </c>
      <c r="AM243" t="s">
        <v>122</v>
      </c>
    </row>
    <row r="244" spans="1:39" x14ac:dyDescent="0.25">
      <c r="A244">
        <v>2018</v>
      </c>
      <c r="B244">
        <v>2</v>
      </c>
      <c r="C244" t="s">
        <v>7</v>
      </c>
      <c r="D244">
        <v>2308</v>
      </c>
      <c r="E244" t="s">
        <v>336</v>
      </c>
      <c r="F244" t="s">
        <v>127</v>
      </c>
      <c r="G244" t="s">
        <v>121</v>
      </c>
      <c r="H244">
        <v>31.6</v>
      </c>
      <c r="I244">
        <v>19.7</v>
      </c>
      <c r="J244">
        <v>27.6</v>
      </c>
      <c r="K244" t="s">
        <v>121</v>
      </c>
      <c r="L244" t="s">
        <v>121</v>
      </c>
      <c r="M244" t="s">
        <v>123</v>
      </c>
      <c r="N244" t="s">
        <v>123</v>
      </c>
      <c r="O244" t="s">
        <v>123</v>
      </c>
      <c r="P244">
        <v>32.799999999999997</v>
      </c>
      <c r="Q244">
        <v>23.6</v>
      </c>
      <c r="R244">
        <v>41.7</v>
      </c>
      <c r="S244">
        <v>84.8</v>
      </c>
      <c r="T244" t="s">
        <v>122</v>
      </c>
      <c r="U244" t="s">
        <v>122</v>
      </c>
      <c r="V244" t="s">
        <v>122</v>
      </c>
      <c r="W244" t="s">
        <v>122</v>
      </c>
      <c r="X244" t="s">
        <v>122</v>
      </c>
      <c r="Y244" t="s">
        <v>122</v>
      </c>
      <c r="Z244">
        <v>29.8</v>
      </c>
      <c r="AA244">
        <v>46</v>
      </c>
      <c r="AB244">
        <v>2</v>
      </c>
      <c r="AC244" t="s">
        <v>125</v>
      </c>
      <c r="AD244" t="s">
        <v>125</v>
      </c>
      <c r="AE244" t="s">
        <v>123</v>
      </c>
      <c r="AF244" t="s">
        <v>121</v>
      </c>
      <c r="AG244" t="s">
        <v>123</v>
      </c>
      <c r="AH244" t="s">
        <v>123</v>
      </c>
      <c r="AI244" t="s">
        <v>122</v>
      </c>
      <c r="AJ244" t="s">
        <v>121</v>
      </c>
      <c r="AK244">
        <v>1</v>
      </c>
      <c r="AL244" t="s">
        <v>123</v>
      </c>
      <c r="AM244" t="s">
        <v>122</v>
      </c>
    </row>
    <row r="245" spans="1:39" x14ac:dyDescent="0.25">
      <c r="A245">
        <v>2018</v>
      </c>
      <c r="B245">
        <v>2</v>
      </c>
      <c r="C245" t="s">
        <v>7</v>
      </c>
      <c r="D245">
        <v>2309</v>
      </c>
      <c r="E245" t="s">
        <v>337</v>
      </c>
      <c r="F245" t="s">
        <v>120</v>
      </c>
      <c r="G245" t="s">
        <v>121</v>
      </c>
      <c r="H245">
        <v>46.3</v>
      </c>
      <c r="I245">
        <v>24.5</v>
      </c>
      <c r="J245">
        <v>37.799999999999997</v>
      </c>
      <c r="K245" t="s">
        <v>121</v>
      </c>
      <c r="L245" t="s">
        <v>121</v>
      </c>
      <c r="M245" t="s">
        <v>123</v>
      </c>
      <c r="N245" t="s">
        <v>123</v>
      </c>
      <c r="O245" t="s">
        <v>123</v>
      </c>
      <c r="P245">
        <v>45.6</v>
      </c>
      <c r="Q245">
        <v>24.5</v>
      </c>
      <c r="R245">
        <v>38</v>
      </c>
      <c r="S245">
        <v>85.7</v>
      </c>
      <c r="T245" t="s">
        <v>122</v>
      </c>
      <c r="U245" t="s">
        <v>122</v>
      </c>
      <c r="V245" t="s">
        <v>122</v>
      </c>
      <c r="W245" t="s">
        <v>122</v>
      </c>
      <c r="X245" t="s">
        <v>122</v>
      </c>
      <c r="Y245" t="s">
        <v>122</v>
      </c>
      <c r="Z245">
        <v>15.2</v>
      </c>
      <c r="AA245">
        <v>50.5</v>
      </c>
      <c r="AB245">
        <v>3</v>
      </c>
      <c r="AC245" t="s">
        <v>125</v>
      </c>
      <c r="AD245" t="s">
        <v>125</v>
      </c>
      <c r="AE245" t="s">
        <v>123</v>
      </c>
      <c r="AF245" t="s">
        <v>123</v>
      </c>
      <c r="AG245" t="s">
        <v>123</v>
      </c>
      <c r="AH245" t="s">
        <v>123</v>
      </c>
      <c r="AI245" t="s">
        <v>122</v>
      </c>
      <c r="AJ245" t="s">
        <v>121</v>
      </c>
      <c r="AK245">
        <v>1</v>
      </c>
      <c r="AL245" t="s">
        <v>123</v>
      </c>
      <c r="AM245" t="s">
        <v>122</v>
      </c>
    </row>
    <row r="246" spans="1:39" x14ac:dyDescent="0.25">
      <c r="A246">
        <v>2018</v>
      </c>
      <c r="B246">
        <v>2</v>
      </c>
      <c r="C246" t="s">
        <v>7</v>
      </c>
      <c r="D246">
        <v>2310</v>
      </c>
      <c r="E246" t="s">
        <v>338</v>
      </c>
      <c r="F246" t="s">
        <v>120</v>
      </c>
      <c r="G246" t="s">
        <v>121</v>
      </c>
      <c r="H246">
        <v>39.6</v>
      </c>
      <c r="I246">
        <v>19</v>
      </c>
      <c r="J246">
        <v>31.3</v>
      </c>
      <c r="K246" t="s">
        <v>121</v>
      </c>
      <c r="L246" t="s">
        <v>121</v>
      </c>
      <c r="M246" t="s">
        <v>123</v>
      </c>
      <c r="N246" t="s">
        <v>123</v>
      </c>
      <c r="O246" t="s">
        <v>123</v>
      </c>
      <c r="P246">
        <v>43.4</v>
      </c>
      <c r="Q246">
        <v>21.8</v>
      </c>
      <c r="R246">
        <v>34.6</v>
      </c>
      <c r="S246">
        <v>79</v>
      </c>
      <c r="T246" t="s">
        <v>122</v>
      </c>
      <c r="U246" t="s">
        <v>122</v>
      </c>
      <c r="V246" t="s">
        <v>122</v>
      </c>
      <c r="W246" t="s">
        <v>122</v>
      </c>
      <c r="X246" t="s">
        <v>122</v>
      </c>
      <c r="Y246" t="s">
        <v>122</v>
      </c>
      <c r="Z246">
        <v>14.6</v>
      </c>
      <c r="AA246">
        <v>54</v>
      </c>
      <c r="AB246">
        <v>3</v>
      </c>
      <c r="AC246" t="s">
        <v>125</v>
      </c>
      <c r="AD246" t="s">
        <v>125</v>
      </c>
      <c r="AE246" t="s">
        <v>123</v>
      </c>
      <c r="AF246" t="s">
        <v>123</v>
      </c>
      <c r="AG246" t="s">
        <v>123</v>
      </c>
      <c r="AH246" t="s">
        <v>123</v>
      </c>
      <c r="AI246" t="s">
        <v>122</v>
      </c>
      <c r="AJ246" t="s">
        <v>121</v>
      </c>
      <c r="AK246">
        <v>1</v>
      </c>
      <c r="AL246" t="s">
        <v>123</v>
      </c>
      <c r="AM246" t="s">
        <v>122</v>
      </c>
    </row>
    <row r="247" spans="1:39" x14ac:dyDescent="0.25">
      <c r="A247">
        <v>2018</v>
      </c>
      <c r="B247">
        <v>2</v>
      </c>
      <c r="C247" t="s">
        <v>7</v>
      </c>
      <c r="D247">
        <v>2311</v>
      </c>
      <c r="E247" t="s">
        <v>339</v>
      </c>
      <c r="F247" t="s">
        <v>120</v>
      </c>
      <c r="G247" t="s">
        <v>121</v>
      </c>
      <c r="H247">
        <v>40.299999999999997</v>
      </c>
      <c r="I247">
        <v>30</v>
      </c>
      <c r="J247">
        <v>28.1</v>
      </c>
      <c r="K247" t="s">
        <v>121</v>
      </c>
      <c r="L247" t="s">
        <v>121</v>
      </c>
      <c r="M247" t="s">
        <v>123</v>
      </c>
      <c r="N247" t="s">
        <v>123</v>
      </c>
      <c r="O247" t="s">
        <v>123</v>
      </c>
      <c r="P247">
        <v>41.4</v>
      </c>
      <c r="Q247">
        <v>32</v>
      </c>
      <c r="R247">
        <v>28.6</v>
      </c>
      <c r="S247">
        <v>67.5</v>
      </c>
      <c r="T247" t="s">
        <v>122</v>
      </c>
      <c r="U247" t="s">
        <v>122</v>
      </c>
      <c r="V247" t="s">
        <v>122</v>
      </c>
      <c r="W247" t="s">
        <v>122</v>
      </c>
      <c r="X247" t="s">
        <v>122</v>
      </c>
      <c r="Y247" t="s">
        <v>122</v>
      </c>
      <c r="Z247">
        <v>17.2</v>
      </c>
      <c r="AA247">
        <v>46</v>
      </c>
      <c r="AB247">
        <v>2</v>
      </c>
      <c r="AC247" t="s">
        <v>125</v>
      </c>
      <c r="AD247" t="s">
        <v>125</v>
      </c>
      <c r="AE247" t="s">
        <v>123</v>
      </c>
      <c r="AF247" t="s">
        <v>123</v>
      </c>
      <c r="AG247" t="s">
        <v>123</v>
      </c>
      <c r="AH247" t="s">
        <v>123</v>
      </c>
      <c r="AI247" t="s">
        <v>122</v>
      </c>
      <c r="AJ247" t="s">
        <v>121</v>
      </c>
      <c r="AK247">
        <v>1</v>
      </c>
      <c r="AL247" t="s">
        <v>123</v>
      </c>
      <c r="AM247" t="s">
        <v>122</v>
      </c>
    </row>
    <row r="248" spans="1:39" x14ac:dyDescent="0.25">
      <c r="A248">
        <v>2018</v>
      </c>
      <c r="B248">
        <v>2</v>
      </c>
      <c r="C248" t="s">
        <v>7</v>
      </c>
      <c r="D248">
        <v>2312</v>
      </c>
      <c r="E248" t="s">
        <v>340</v>
      </c>
      <c r="F248" t="s">
        <v>127</v>
      </c>
      <c r="G248" t="s">
        <v>121</v>
      </c>
      <c r="H248">
        <v>25.5</v>
      </c>
      <c r="I248">
        <v>10</v>
      </c>
      <c r="J248">
        <v>20.8</v>
      </c>
      <c r="K248" t="s">
        <v>121</v>
      </c>
      <c r="L248" t="s">
        <v>121</v>
      </c>
      <c r="M248" t="s">
        <v>123</v>
      </c>
      <c r="N248" t="s">
        <v>123</v>
      </c>
      <c r="O248" t="s">
        <v>123</v>
      </c>
      <c r="P248">
        <v>29.4</v>
      </c>
      <c r="Q248">
        <v>11</v>
      </c>
      <c r="R248">
        <v>20.5</v>
      </c>
      <c r="S248">
        <v>75.7</v>
      </c>
      <c r="T248" t="s">
        <v>122</v>
      </c>
      <c r="U248" t="s">
        <v>122</v>
      </c>
      <c r="V248" t="s">
        <v>122</v>
      </c>
      <c r="W248" t="s">
        <v>122</v>
      </c>
      <c r="X248" t="s">
        <v>122</v>
      </c>
      <c r="Y248" t="s">
        <v>122</v>
      </c>
      <c r="Z248">
        <v>35.5</v>
      </c>
      <c r="AA248">
        <v>21</v>
      </c>
      <c r="AB248">
        <v>1</v>
      </c>
      <c r="AC248" t="s">
        <v>125</v>
      </c>
      <c r="AD248" t="s">
        <v>125</v>
      </c>
      <c r="AE248" t="s">
        <v>123</v>
      </c>
      <c r="AF248" t="s">
        <v>121</v>
      </c>
      <c r="AG248" t="s">
        <v>123</v>
      </c>
      <c r="AH248" t="s">
        <v>121</v>
      </c>
      <c r="AI248">
        <v>1</v>
      </c>
      <c r="AJ248" t="s">
        <v>123</v>
      </c>
      <c r="AK248" t="s">
        <v>122</v>
      </c>
      <c r="AL248" t="s">
        <v>123</v>
      </c>
      <c r="AM248" t="s">
        <v>122</v>
      </c>
    </row>
    <row r="249" spans="1:39" x14ac:dyDescent="0.25">
      <c r="A249">
        <v>2018</v>
      </c>
      <c r="B249">
        <v>2</v>
      </c>
      <c r="C249" t="s">
        <v>7</v>
      </c>
      <c r="D249">
        <v>2313</v>
      </c>
      <c r="E249" t="s">
        <v>341</v>
      </c>
      <c r="F249" t="s">
        <v>120</v>
      </c>
      <c r="G249" t="s">
        <v>121</v>
      </c>
      <c r="H249">
        <v>50</v>
      </c>
      <c r="I249">
        <v>25.1</v>
      </c>
      <c r="J249">
        <v>47.1</v>
      </c>
      <c r="K249" t="s">
        <v>121</v>
      </c>
      <c r="L249" t="s">
        <v>121</v>
      </c>
      <c r="M249" t="s">
        <v>123</v>
      </c>
      <c r="N249" t="s">
        <v>123</v>
      </c>
      <c r="O249" t="s">
        <v>123</v>
      </c>
      <c r="P249">
        <v>51.4</v>
      </c>
      <c r="Q249">
        <v>25.2</v>
      </c>
      <c r="R249">
        <v>63.3</v>
      </c>
      <c r="S249">
        <v>80.2</v>
      </c>
      <c r="T249" t="s">
        <v>122</v>
      </c>
      <c r="U249" t="s">
        <v>122</v>
      </c>
      <c r="V249" t="s">
        <v>122</v>
      </c>
      <c r="W249" t="s">
        <v>122</v>
      </c>
      <c r="X249" t="s">
        <v>122</v>
      </c>
      <c r="Y249" t="s">
        <v>122</v>
      </c>
      <c r="Z249">
        <v>22.8</v>
      </c>
      <c r="AA249">
        <v>54</v>
      </c>
      <c r="AB249">
        <v>3</v>
      </c>
      <c r="AC249" t="s">
        <v>125</v>
      </c>
      <c r="AD249" t="s">
        <v>125</v>
      </c>
      <c r="AE249" t="s">
        <v>123</v>
      </c>
      <c r="AF249" t="s">
        <v>123</v>
      </c>
      <c r="AG249" t="s">
        <v>123</v>
      </c>
      <c r="AH249" t="s">
        <v>123</v>
      </c>
      <c r="AI249" t="s">
        <v>122</v>
      </c>
      <c r="AJ249" t="s">
        <v>121</v>
      </c>
      <c r="AK249">
        <v>1</v>
      </c>
      <c r="AL249" t="s">
        <v>123</v>
      </c>
      <c r="AM249" t="s">
        <v>122</v>
      </c>
    </row>
    <row r="250" spans="1:39" x14ac:dyDescent="0.25">
      <c r="A250">
        <v>2018</v>
      </c>
      <c r="B250">
        <v>2</v>
      </c>
      <c r="C250" t="s">
        <v>7</v>
      </c>
      <c r="D250">
        <v>2314</v>
      </c>
      <c r="E250" t="s">
        <v>342</v>
      </c>
      <c r="F250" t="s">
        <v>120</v>
      </c>
      <c r="G250" t="s">
        <v>121</v>
      </c>
      <c r="H250">
        <v>32.700000000000003</v>
      </c>
      <c r="I250">
        <v>22.6</v>
      </c>
      <c r="J250">
        <v>38</v>
      </c>
      <c r="K250" t="s">
        <v>121</v>
      </c>
      <c r="L250" t="s">
        <v>121</v>
      </c>
      <c r="M250" t="s">
        <v>123</v>
      </c>
      <c r="N250" t="s">
        <v>123</v>
      </c>
      <c r="O250" t="s">
        <v>123</v>
      </c>
      <c r="P250">
        <v>34.299999999999997</v>
      </c>
      <c r="Q250">
        <v>26.6</v>
      </c>
      <c r="R250">
        <v>29.8</v>
      </c>
      <c r="S250">
        <v>78.5</v>
      </c>
      <c r="T250" t="s">
        <v>122</v>
      </c>
      <c r="U250" t="s">
        <v>122</v>
      </c>
      <c r="V250" t="s">
        <v>122</v>
      </c>
      <c r="W250" t="s">
        <v>122</v>
      </c>
      <c r="X250" t="s">
        <v>122</v>
      </c>
      <c r="Y250" t="s">
        <v>122</v>
      </c>
      <c r="Z250">
        <v>21.1</v>
      </c>
      <c r="AA250">
        <v>44</v>
      </c>
      <c r="AB250">
        <v>2</v>
      </c>
      <c r="AC250" t="s">
        <v>125</v>
      </c>
      <c r="AD250" t="s">
        <v>125</v>
      </c>
      <c r="AE250" t="s">
        <v>123</v>
      </c>
      <c r="AF250" t="s">
        <v>123</v>
      </c>
      <c r="AG250" t="s">
        <v>121</v>
      </c>
      <c r="AH250" t="s">
        <v>123</v>
      </c>
      <c r="AI250" t="s">
        <v>122</v>
      </c>
      <c r="AJ250" t="s">
        <v>121</v>
      </c>
      <c r="AK250">
        <v>1</v>
      </c>
      <c r="AL250" t="s">
        <v>123</v>
      </c>
      <c r="AM250" t="s">
        <v>122</v>
      </c>
    </row>
    <row r="251" spans="1:39" x14ac:dyDescent="0.25">
      <c r="A251">
        <v>2018</v>
      </c>
      <c r="B251">
        <v>2</v>
      </c>
      <c r="C251" t="s">
        <v>7</v>
      </c>
      <c r="D251">
        <v>2315</v>
      </c>
      <c r="E251" t="s">
        <v>343</v>
      </c>
      <c r="F251" t="s">
        <v>127</v>
      </c>
      <c r="G251" t="s">
        <v>121</v>
      </c>
      <c r="H251">
        <v>35.1</v>
      </c>
      <c r="I251">
        <v>15.1</v>
      </c>
      <c r="J251">
        <v>23.3</v>
      </c>
      <c r="K251" t="s">
        <v>121</v>
      </c>
      <c r="L251" t="s">
        <v>121</v>
      </c>
      <c r="M251" t="s">
        <v>123</v>
      </c>
      <c r="N251" t="s">
        <v>123</v>
      </c>
      <c r="O251" t="s">
        <v>123</v>
      </c>
      <c r="P251">
        <v>38.5</v>
      </c>
      <c r="Q251">
        <v>16.8</v>
      </c>
      <c r="R251">
        <v>44.3</v>
      </c>
      <c r="S251">
        <v>88.2</v>
      </c>
      <c r="T251" t="s">
        <v>122</v>
      </c>
      <c r="U251" t="s">
        <v>122</v>
      </c>
      <c r="V251" t="s">
        <v>122</v>
      </c>
      <c r="W251" t="s">
        <v>122</v>
      </c>
      <c r="X251" t="s">
        <v>122</v>
      </c>
      <c r="Y251" t="s">
        <v>122</v>
      </c>
      <c r="Z251">
        <v>23.5</v>
      </c>
      <c r="AA251">
        <v>38</v>
      </c>
      <c r="AB251">
        <v>2</v>
      </c>
      <c r="AC251" t="s">
        <v>125</v>
      </c>
      <c r="AD251" t="s">
        <v>125</v>
      </c>
      <c r="AE251" t="s">
        <v>123</v>
      </c>
      <c r="AF251" t="s">
        <v>121</v>
      </c>
      <c r="AG251" t="s">
        <v>123</v>
      </c>
      <c r="AH251" t="s">
        <v>123</v>
      </c>
      <c r="AI251" t="s">
        <v>122</v>
      </c>
      <c r="AJ251" t="s">
        <v>121</v>
      </c>
      <c r="AK251">
        <v>1</v>
      </c>
      <c r="AL251" t="s">
        <v>123</v>
      </c>
      <c r="AM251" t="s">
        <v>122</v>
      </c>
    </row>
    <row r="252" spans="1:39" x14ac:dyDescent="0.25">
      <c r="A252">
        <v>2018</v>
      </c>
      <c r="B252">
        <v>2</v>
      </c>
      <c r="C252" t="s">
        <v>7</v>
      </c>
      <c r="D252">
        <v>2316</v>
      </c>
      <c r="E252" t="s">
        <v>344</v>
      </c>
      <c r="F252" t="s">
        <v>127</v>
      </c>
      <c r="G252" t="s">
        <v>121</v>
      </c>
      <c r="H252">
        <v>36.6</v>
      </c>
      <c r="I252">
        <v>19.100000000000001</v>
      </c>
      <c r="J252">
        <v>32.200000000000003</v>
      </c>
      <c r="K252" t="s">
        <v>121</v>
      </c>
      <c r="L252" t="s">
        <v>121</v>
      </c>
      <c r="M252" t="s">
        <v>123</v>
      </c>
      <c r="N252" t="s">
        <v>123</v>
      </c>
      <c r="O252" t="s">
        <v>123</v>
      </c>
      <c r="P252">
        <v>40.5</v>
      </c>
      <c r="Q252">
        <v>22.5</v>
      </c>
      <c r="R252">
        <v>35.200000000000003</v>
      </c>
      <c r="S252">
        <v>69.599999999999994</v>
      </c>
      <c r="T252" t="s">
        <v>122</v>
      </c>
      <c r="U252" t="s">
        <v>122</v>
      </c>
      <c r="V252" t="s">
        <v>122</v>
      </c>
      <c r="W252" t="s">
        <v>122</v>
      </c>
      <c r="X252" t="s">
        <v>122</v>
      </c>
      <c r="Y252" t="s">
        <v>122</v>
      </c>
      <c r="Z252">
        <v>18.7</v>
      </c>
      <c r="AA252">
        <v>48.5</v>
      </c>
      <c r="AB252">
        <v>2</v>
      </c>
      <c r="AC252" t="s">
        <v>125</v>
      </c>
      <c r="AD252" t="s">
        <v>125</v>
      </c>
      <c r="AE252" t="s">
        <v>123</v>
      </c>
      <c r="AF252" t="s">
        <v>121</v>
      </c>
      <c r="AG252" t="s">
        <v>123</v>
      </c>
      <c r="AH252" t="s">
        <v>123</v>
      </c>
      <c r="AI252" t="s">
        <v>122</v>
      </c>
      <c r="AJ252" t="s">
        <v>121</v>
      </c>
      <c r="AK252">
        <v>1</v>
      </c>
      <c r="AL252" t="s">
        <v>123</v>
      </c>
      <c r="AM252" t="s">
        <v>122</v>
      </c>
    </row>
    <row r="253" spans="1:39" x14ac:dyDescent="0.25">
      <c r="A253">
        <v>2018</v>
      </c>
      <c r="B253">
        <v>2</v>
      </c>
      <c r="C253" t="s">
        <v>7</v>
      </c>
      <c r="D253">
        <v>2317</v>
      </c>
      <c r="E253" t="s">
        <v>31</v>
      </c>
      <c r="F253" t="s">
        <v>120</v>
      </c>
      <c r="G253" t="s">
        <v>121</v>
      </c>
      <c r="H253">
        <v>55.9</v>
      </c>
      <c r="I253">
        <v>35.9</v>
      </c>
      <c r="J253">
        <v>47</v>
      </c>
      <c r="K253" t="s">
        <v>121</v>
      </c>
      <c r="L253" t="s">
        <v>121</v>
      </c>
      <c r="M253" t="s">
        <v>123</v>
      </c>
      <c r="N253" t="s">
        <v>123</v>
      </c>
      <c r="O253" t="s">
        <v>123</v>
      </c>
      <c r="P253">
        <v>60.9</v>
      </c>
      <c r="Q253">
        <v>33.4</v>
      </c>
      <c r="R253">
        <v>38.1</v>
      </c>
      <c r="S253">
        <v>85</v>
      </c>
      <c r="T253" t="s">
        <v>122</v>
      </c>
      <c r="U253" t="s">
        <v>122</v>
      </c>
      <c r="V253" t="s">
        <v>122</v>
      </c>
      <c r="W253" t="s">
        <v>122</v>
      </c>
      <c r="X253" t="s">
        <v>122</v>
      </c>
      <c r="Y253" t="s">
        <v>122</v>
      </c>
      <c r="Z253">
        <v>17.600000000000001</v>
      </c>
      <c r="AA253">
        <v>73.5</v>
      </c>
      <c r="AB253">
        <v>3</v>
      </c>
      <c r="AC253" t="s">
        <v>125</v>
      </c>
      <c r="AD253" t="s">
        <v>125</v>
      </c>
      <c r="AE253" t="s">
        <v>123</v>
      </c>
      <c r="AF253" t="s">
        <v>123</v>
      </c>
      <c r="AG253" t="s">
        <v>123</v>
      </c>
      <c r="AH253" t="s">
        <v>123</v>
      </c>
      <c r="AI253" t="s">
        <v>122</v>
      </c>
      <c r="AJ253" t="s">
        <v>121</v>
      </c>
      <c r="AK253">
        <v>1</v>
      </c>
      <c r="AL253" t="s">
        <v>123</v>
      </c>
      <c r="AM253" t="s">
        <v>122</v>
      </c>
    </row>
    <row r="254" spans="1:39" x14ac:dyDescent="0.25">
      <c r="A254">
        <v>2018</v>
      </c>
      <c r="B254">
        <v>2</v>
      </c>
      <c r="C254" t="s">
        <v>7</v>
      </c>
      <c r="D254">
        <v>2318</v>
      </c>
      <c r="E254" t="s">
        <v>345</v>
      </c>
      <c r="F254" t="s">
        <v>120</v>
      </c>
      <c r="G254" t="s">
        <v>123</v>
      </c>
      <c r="H254">
        <v>67.7</v>
      </c>
      <c r="I254">
        <v>53.6</v>
      </c>
      <c r="J254">
        <v>70.7</v>
      </c>
      <c r="K254" t="s">
        <v>121</v>
      </c>
      <c r="L254" t="s">
        <v>121</v>
      </c>
      <c r="M254" t="s">
        <v>123</v>
      </c>
      <c r="N254" t="s">
        <v>123</v>
      </c>
      <c r="O254" t="s">
        <v>123</v>
      </c>
      <c r="P254">
        <v>70.5</v>
      </c>
      <c r="Q254">
        <v>58.2</v>
      </c>
      <c r="R254" t="s">
        <v>151</v>
      </c>
      <c r="S254">
        <v>87.9</v>
      </c>
      <c r="T254" t="s">
        <v>122</v>
      </c>
      <c r="U254" t="s">
        <v>122</v>
      </c>
      <c r="V254" t="s">
        <v>122</v>
      </c>
      <c r="W254" t="s">
        <v>122</v>
      </c>
      <c r="X254" t="s">
        <v>122</v>
      </c>
      <c r="Y254" t="s">
        <v>122</v>
      </c>
      <c r="Z254">
        <v>19.100000000000001</v>
      </c>
      <c r="AA254">
        <v>92.56</v>
      </c>
      <c r="AB254">
        <v>3</v>
      </c>
      <c r="AC254" t="s">
        <v>125</v>
      </c>
      <c r="AD254" t="s">
        <v>125</v>
      </c>
      <c r="AE254" t="s">
        <v>123</v>
      </c>
      <c r="AF254" t="s">
        <v>123</v>
      </c>
      <c r="AG254" t="s">
        <v>123</v>
      </c>
      <c r="AH254" t="s">
        <v>123</v>
      </c>
      <c r="AI254" t="s">
        <v>122</v>
      </c>
      <c r="AJ254" t="s">
        <v>121</v>
      </c>
      <c r="AK254">
        <v>1</v>
      </c>
      <c r="AL254" t="s">
        <v>123</v>
      </c>
      <c r="AM254" t="s">
        <v>122</v>
      </c>
    </row>
    <row r="255" spans="1:39" x14ac:dyDescent="0.25">
      <c r="A255">
        <v>2018</v>
      </c>
      <c r="B255">
        <v>2</v>
      </c>
      <c r="C255" t="s">
        <v>7</v>
      </c>
      <c r="D255">
        <v>2319</v>
      </c>
      <c r="E255" t="s">
        <v>346</v>
      </c>
      <c r="F255" t="s">
        <v>120</v>
      </c>
      <c r="G255" t="s">
        <v>121</v>
      </c>
      <c r="H255">
        <v>47.5</v>
      </c>
      <c r="I255">
        <v>27.8</v>
      </c>
      <c r="J255">
        <v>40.1</v>
      </c>
      <c r="K255" t="s">
        <v>121</v>
      </c>
      <c r="L255" t="s">
        <v>121</v>
      </c>
      <c r="M255" t="s">
        <v>123</v>
      </c>
      <c r="N255" t="s">
        <v>123</v>
      </c>
      <c r="O255" t="s">
        <v>123</v>
      </c>
      <c r="P255">
        <v>44</v>
      </c>
      <c r="Q255">
        <v>26.2</v>
      </c>
      <c r="R255">
        <v>55.5</v>
      </c>
      <c r="S255">
        <v>84.7</v>
      </c>
      <c r="T255" t="s">
        <v>122</v>
      </c>
      <c r="U255" t="s">
        <v>122</v>
      </c>
      <c r="V255" t="s">
        <v>122</v>
      </c>
      <c r="W255" t="s">
        <v>122</v>
      </c>
      <c r="X255" t="s">
        <v>122</v>
      </c>
      <c r="Y255" t="s">
        <v>122</v>
      </c>
      <c r="Z255">
        <v>19.899999999999999</v>
      </c>
      <c r="AA255">
        <v>43</v>
      </c>
      <c r="AB255">
        <v>2</v>
      </c>
      <c r="AC255" t="s">
        <v>125</v>
      </c>
      <c r="AD255" t="s">
        <v>125</v>
      </c>
      <c r="AE255" t="s">
        <v>123</v>
      </c>
      <c r="AF255" t="s">
        <v>123</v>
      </c>
      <c r="AG255" t="s">
        <v>121</v>
      </c>
      <c r="AH255" t="s">
        <v>123</v>
      </c>
      <c r="AI255" t="s">
        <v>122</v>
      </c>
      <c r="AJ255" t="s">
        <v>121</v>
      </c>
      <c r="AK255">
        <v>1</v>
      </c>
      <c r="AL255" t="s">
        <v>123</v>
      </c>
      <c r="AM255" t="s">
        <v>122</v>
      </c>
    </row>
    <row r="256" spans="1:39" x14ac:dyDescent="0.25">
      <c r="A256">
        <v>2018</v>
      </c>
      <c r="B256">
        <v>2</v>
      </c>
      <c r="C256" t="s">
        <v>7</v>
      </c>
      <c r="D256">
        <v>2320</v>
      </c>
      <c r="E256" t="s">
        <v>347</v>
      </c>
      <c r="F256" t="s">
        <v>120</v>
      </c>
      <c r="G256" t="s">
        <v>121</v>
      </c>
      <c r="H256">
        <v>44</v>
      </c>
      <c r="I256">
        <v>12</v>
      </c>
      <c r="J256">
        <v>33.200000000000003</v>
      </c>
      <c r="K256" t="s">
        <v>121</v>
      </c>
      <c r="L256" t="s">
        <v>121</v>
      </c>
      <c r="M256" t="s">
        <v>123</v>
      </c>
      <c r="N256" t="s">
        <v>123</v>
      </c>
      <c r="O256" t="s">
        <v>123</v>
      </c>
      <c r="P256">
        <v>62.9</v>
      </c>
      <c r="Q256">
        <v>20.7</v>
      </c>
      <c r="R256" t="s">
        <v>151</v>
      </c>
      <c r="S256">
        <v>66.599999999999994</v>
      </c>
      <c r="T256" t="s">
        <v>122</v>
      </c>
      <c r="U256" t="s">
        <v>122</v>
      </c>
      <c r="V256" t="s">
        <v>122</v>
      </c>
      <c r="W256" t="s">
        <v>122</v>
      </c>
      <c r="X256" t="s">
        <v>122</v>
      </c>
      <c r="Y256" t="s">
        <v>122</v>
      </c>
      <c r="Z256">
        <v>15.7</v>
      </c>
      <c r="AA256">
        <v>60.89</v>
      </c>
      <c r="AB256">
        <v>3</v>
      </c>
      <c r="AC256" t="s">
        <v>125</v>
      </c>
      <c r="AD256" t="s">
        <v>125</v>
      </c>
      <c r="AE256" t="s">
        <v>123</v>
      </c>
      <c r="AF256" t="s">
        <v>123</v>
      </c>
      <c r="AG256" t="s">
        <v>121</v>
      </c>
      <c r="AH256" t="s">
        <v>123</v>
      </c>
      <c r="AI256" t="s">
        <v>122</v>
      </c>
      <c r="AJ256" t="s">
        <v>123</v>
      </c>
      <c r="AK256" t="s">
        <v>122</v>
      </c>
      <c r="AL256" t="s">
        <v>123</v>
      </c>
      <c r="AM256" t="s">
        <v>122</v>
      </c>
    </row>
    <row r="257" spans="1:39" x14ac:dyDescent="0.25">
      <c r="A257">
        <v>2018</v>
      </c>
      <c r="B257">
        <v>2</v>
      </c>
      <c r="C257" t="s">
        <v>7</v>
      </c>
      <c r="D257">
        <v>2320</v>
      </c>
      <c r="E257" t="s">
        <v>348</v>
      </c>
      <c r="F257" t="s">
        <v>120</v>
      </c>
      <c r="G257" t="s">
        <v>121</v>
      </c>
      <c r="H257">
        <v>54.5</v>
      </c>
      <c r="I257">
        <v>9</v>
      </c>
      <c r="J257">
        <v>20</v>
      </c>
      <c r="K257" t="s">
        <v>123</v>
      </c>
      <c r="L257" t="s">
        <v>123</v>
      </c>
      <c r="M257" t="s">
        <v>123</v>
      </c>
      <c r="N257" t="s">
        <v>123</v>
      </c>
      <c r="O257" t="s">
        <v>123</v>
      </c>
      <c r="P257" t="s">
        <v>122</v>
      </c>
      <c r="Q257" t="s">
        <v>122</v>
      </c>
      <c r="R257">
        <v>36.299999999999997</v>
      </c>
      <c r="S257" t="s">
        <v>122</v>
      </c>
      <c r="T257">
        <v>95.4</v>
      </c>
      <c r="U257">
        <v>68.400000000000006</v>
      </c>
      <c r="V257">
        <v>36.799999999999997</v>
      </c>
      <c r="W257">
        <v>12.5</v>
      </c>
      <c r="X257">
        <v>88.8</v>
      </c>
      <c r="Y257">
        <v>100</v>
      </c>
      <c r="Z257">
        <v>27.6</v>
      </c>
      <c r="AA257">
        <v>73</v>
      </c>
      <c r="AB257">
        <v>4</v>
      </c>
      <c r="AC257" t="s">
        <v>125</v>
      </c>
      <c r="AD257" t="s">
        <v>125</v>
      </c>
      <c r="AE257" t="s">
        <v>123</v>
      </c>
      <c r="AF257" t="s">
        <v>123</v>
      </c>
      <c r="AG257" t="s">
        <v>121</v>
      </c>
      <c r="AH257" t="s">
        <v>123</v>
      </c>
      <c r="AI257" t="s">
        <v>122</v>
      </c>
      <c r="AJ257" t="s">
        <v>123</v>
      </c>
      <c r="AK257" t="s">
        <v>122</v>
      </c>
      <c r="AL257" t="s">
        <v>123</v>
      </c>
      <c r="AM257" t="s">
        <v>122</v>
      </c>
    </row>
    <row r="258" spans="1:39" x14ac:dyDescent="0.25">
      <c r="A258">
        <v>2018</v>
      </c>
      <c r="B258">
        <v>2</v>
      </c>
      <c r="C258" t="s">
        <v>7</v>
      </c>
      <c r="D258">
        <v>2321</v>
      </c>
      <c r="E258" t="s">
        <v>349</v>
      </c>
      <c r="F258" t="s">
        <v>120</v>
      </c>
      <c r="G258" t="s">
        <v>121</v>
      </c>
      <c r="H258">
        <v>29.3</v>
      </c>
      <c r="I258">
        <v>11.3</v>
      </c>
      <c r="J258">
        <v>24.3</v>
      </c>
      <c r="K258" t="s">
        <v>121</v>
      </c>
      <c r="L258" t="s">
        <v>121</v>
      </c>
      <c r="M258" t="s">
        <v>123</v>
      </c>
      <c r="N258" t="s">
        <v>123</v>
      </c>
      <c r="O258" t="s">
        <v>123</v>
      </c>
      <c r="P258">
        <v>30.2</v>
      </c>
      <c r="Q258">
        <v>17.600000000000001</v>
      </c>
      <c r="R258">
        <v>50</v>
      </c>
      <c r="S258">
        <v>95.5</v>
      </c>
      <c r="T258" t="s">
        <v>122</v>
      </c>
      <c r="U258" t="s">
        <v>122</v>
      </c>
      <c r="V258" t="s">
        <v>122</v>
      </c>
      <c r="W258" t="s">
        <v>122</v>
      </c>
      <c r="X258" t="s">
        <v>122</v>
      </c>
      <c r="Y258" t="s">
        <v>122</v>
      </c>
      <c r="Z258">
        <v>27.3</v>
      </c>
      <c r="AA258">
        <v>34.5</v>
      </c>
      <c r="AB258">
        <v>2</v>
      </c>
      <c r="AC258" t="s">
        <v>125</v>
      </c>
      <c r="AD258" t="s">
        <v>125</v>
      </c>
      <c r="AE258" t="s">
        <v>123</v>
      </c>
      <c r="AF258" t="s">
        <v>123</v>
      </c>
      <c r="AG258" t="s">
        <v>121</v>
      </c>
      <c r="AH258" t="s">
        <v>123</v>
      </c>
      <c r="AI258" t="s">
        <v>122</v>
      </c>
      <c r="AJ258" t="s">
        <v>121</v>
      </c>
      <c r="AK258">
        <v>1</v>
      </c>
      <c r="AL258" t="s">
        <v>123</v>
      </c>
      <c r="AM258" t="s">
        <v>122</v>
      </c>
    </row>
    <row r="259" spans="1:39" x14ac:dyDescent="0.25">
      <c r="A259">
        <v>2018</v>
      </c>
      <c r="B259">
        <v>2</v>
      </c>
      <c r="C259" t="s">
        <v>7</v>
      </c>
      <c r="D259">
        <v>2321</v>
      </c>
      <c r="E259" t="s">
        <v>350</v>
      </c>
      <c r="F259" t="s">
        <v>120</v>
      </c>
      <c r="G259" t="s">
        <v>121</v>
      </c>
      <c r="H259">
        <v>31.5</v>
      </c>
      <c r="I259">
        <v>12.5</v>
      </c>
      <c r="J259">
        <v>23.7</v>
      </c>
      <c r="K259" t="s">
        <v>121</v>
      </c>
      <c r="L259" t="s">
        <v>121</v>
      </c>
      <c r="M259" t="s">
        <v>123</v>
      </c>
      <c r="N259" t="s">
        <v>123</v>
      </c>
      <c r="O259" t="s">
        <v>123</v>
      </c>
      <c r="P259" t="s">
        <v>122</v>
      </c>
      <c r="Q259" t="s">
        <v>122</v>
      </c>
      <c r="R259" t="s">
        <v>151</v>
      </c>
      <c r="S259" t="s">
        <v>122</v>
      </c>
      <c r="T259">
        <v>78</v>
      </c>
      <c r="U259">
        <v>64.400000000000006</v>
      </c>
      <c r="V259">
        <v>11.1</v>
      </c>
      <c r="W259">
        <v>17.7</v>
      </c>
      <c r="X259">
        <v>100</v>
      </c>
      <c r="Y259">
        <v>80</v>
      </c>
      <c r="Z259">
        <v>31.5</v>
      </c>
      <c r="AA259">
        <v>54.22</v>
      </c>
      <c r="AB259">
        <v>3</v>
      </c>
      <c r="AC259" t="s">
        <v>125</v>
      </c>
      <c r="AD259" t="s">
        <v>125</v>
      </c>
      <c r="AE259" t="s">
        <v>123</v>
      </c>
      <c r="AF259" t="s">
        <v>123</v>
      </c>
      <c r="AG259" t="s">
        <v>121</v>
      </c>
      <c r="AH259" t="s">
        <v>123</v>
      </c>
      <c r="AI259" t="s">
        <v>122</v>
      </c>
      <c r="AJ259" t="s">
        <v>123</v>
      </c>
      <c r="AK259" t="s">
        <v>122</v>
      </c>
      <c r="AL259" t="s">
        <v>123</v>
      </c>
      <c r="AM259" t="s">
        <v>122</v>
      </c>
    </row>
    <row r="260" spans="1:39" x14ac:dyDescent="0.25">
      <c r="A260">
        <v>2018</v>
      </c>
      <c r="B260">
        <v>2</v>
      </c>
      <c r="C260" t="s">
        <v>7</v>
      </c>
      <c r="D260">
        <v>2322</v>
      </c>
      <c r="E260" t="s">
        <v>351</v>
      </c>
      <c r="F260" t="s">
        <v>120</v>
      </c>
      <c r="G260" t="s">
        <v>121</v>
      </c>
      <c r="H260">
        <v>30.2</v>
      </c>
      <c r="I260">
        <v>13.6</v>
      </c>
      <c r="J260">
        <v>21.5</v>
      </c>
      <c r="K260" t="s">
        <v>121</v>
      </c>
      <c r="L260" t="s">
        <v>121</v>
      </c>
      <c r="M260" t="s">
        <v>123</v>
      </c>
      <c r="N260" t="s">
        <v>123</v>
      </c>
      <c r="O260" t="s">
        <v>123</v>
      </c>
      <c r="P260">
        <v>32</v>
      </c>
      <c r="Q260">
        <v>14.6</v>
      </c>
      <c r="R260">
        <v>25.5</v>
      </c>
      <c r="S260">
        <v>91.1</v>
      </c>
      <c r="T260" t="s">
        <v>122</v>
      </c>
      <c r="U260" t="s">
        <v>122</v>
      </c>
      <c r="V260" t="s">
        <v>122</v>
      </c>
      <c r="W260" t="s">
        <v>122</v>
      </c>
      <c r="X260" t="s">
        <v>122</v>
      </c>
      <c r="Y260" t="s">
        <v>122</v>
      </c>
      <c r="Z260">
        <v>20.2</v>
      </c>
      <c r="AA260">
        <v>28.5</v>
      </c>
      <c r="AB260">
        <v>1</v>
      </c>
      <c r="AC260" t="s">
        <v>125</v>
      </c>
      <c r="AD260" t="s">
        <v>125</v>
      </c>
      <c r="AE260" t="s">
        <v>123</v>
      </c>
      <c r="AF260" t="s">
        <v>123</v>
      </c>
      <c r="AG260" t="s">
        <v>121</v>
      </c>
      <c r="AH260" t="s">
        <v>121</v>
      </c>
      <c r="AI260">
        <v>2</v>
      </c>
      <c r="AJ260" t="s">
        <v>123</v>
      </c>
      <c r="AK260" t="s">
        <v>122</v>
      </c>
      <c r="AL260" t="s">
        <v>123</v>
      </c>
      <c r="AM260" t="s">
        <v>122</v>
      </c>
    </row>
    <row r="261" spans="1:39" x14ac:dyDescent="0.25">
      <c r="A261">
        <v>2018</v>
      </c>
      <c r="B261">
        <v>2</v>
      </c>
      <c r="C261" t="s">
        <v>7</v>
      </c>
      <c r="D261">
        <v>2323</v>
      </c>
      <c r="E261" t="s">
        <v>34</v>
      </c>
      <c r="F261" t="s">
        <v>120</v>
      </c>
      <c r="G261" t="s">
        <v>121</v>
      </c>
      <c r="H261">
        <v>59.5</v>
      </c>
      <c r="I261">
        <v>42.4</v>
      </c>
      <c r="J261">
        <v>46.2</v>
      </c>
      <c r="K261" t="s">
        <v>121</v>
      </c>
      <c r="L261" t="s">
        <v>121</v>
      </c>
      <c r="M261" t="s">
        <v>123</v>
      </c>
      <c r="N261" t="s">
        <v>123</v>
      </c>
      <c r="O261" t="s">
        <v>123</v>
      </c>
      <c r="P261">
        <v>62.7</v>
      </c>
      <c r="Q261">
        <v>45.9</v>
      </c>
      <c r="R261">
        <v>62.3</v>
      </c>
      <c r="S261">
        <v>89.9</v>
      </c>
      <c r="T261" t="s">
        <v>122</v>
      </c>
      <c r="U261" t="s">
        <v>122</v>
      </c>
      <c r="V261" t="s">
        <v>122</v>
      </c>
      <c r="W261" t="s">
        <v>122</v>
      </c>
      <c r="X261" t="s">
        <v>122</v>
      </c>
      <c r="Y261" t="s">
        <v>122</v>
      </c>
      <c r="Z261">
        <v>14.4</v>
      </c>
      <c r="AA261">
        <v>86</v>
      </c>
      <c r="AB261">
        <v>3</v>
      </c>
      <c r="AC261" t="s">
        <v>125</v>
      </c>
      <c r="AD261" t="s">
        <v>125</v>
      </c>
      <c r="AE261" t="s">
        <v>123</v>
      </c>
      <c r="AF261" t="s">
        <v>123</v>
      </c>
      <c r="AG261" t="s">
        <v>123</v>
      </c>
      <c r="AH261" t="s">
        <v>123</v>
      </c>
      <c r="AI261" t="s">
        <v>122</v>
      </c>
      <c r="AJ261" t="s">
        <v>121</v>
      </c>
      <c r="AK261">
        <v>1</v>
      </c>
      <c r="AL261" t="s">
        <v>123</v>
      </c>
      <c r="AM261" t="s">
        <v>122</v>
      </c>
    </row>
    <row r="262" spans="1:39" x14ac:dyDescent="0.25">
      <c r="A262">
        <v>2018</v>
      </c>
      <c r="B262">
        <v>2</v>
      </c>
      <c r="C262" t="s">
        <v>7</v>
      </c>
      <c r="D262">
        <v>2324</v>
      </c>
      <c r="E262" t="s">
        <v>352</v>
      </c>
      <c r="F262" t="s">
        <v>120</v>
      </c>
      <c r="G262" t="s">
        <v>123</v>
      </c>
      <c r="H262">
        <v>59.7</v>
      </c>
      <c r="I262">
        <v>45</v>
      </c>
      <c r="J262">
        <v>47.5</v>
      </c>
      <c r="K262" t="s">
        <v>121</v>
      </c>
      <c r="L262" t="s">
        <v>121</v>
      </c>
      <c r="M262" t="s">
        <v>123</v>
      </c>
      <c r="N262" t="s">
        <v>123</v>
      </c>
      <c r="O262" t="s">
        <v>123</v>
      </c>
      <c r="P262">
        <v>58.2</v>
      </c>
      <c r="Q262">
        <v>44.9</v>
      </c>
      <c r="R262">
        <v>42.5</v>
      </c>
      <c r="S262">
        <v>83.1</v>
      </c>
      <c r="T262" t="s">
        <v>122</v>
      </c>
      <c r="U262" t="s">
        <v>122</v>
      </c>
      <c r="V262" t="s">
        <v>122</v>
      </c>
      <c r="W262" t="s">
        <v>122</v>
      </c>
      <c r="X262" t="s">
        <v>122</v>
      </c>
      <c r="Y262" t="s">
        <v>122</v>
      </c>
      <c r="Z262">
        <v>12.4</v>
      </c>
      <c r="AA262">
        <v>77.5</v>
      </c>
      <c r="AB262">
        <v>3</v>
      </c>
      <c r="AC262" t="s">
        <v>125</v>
      </c>
      <c r="AD262" t="s">
        <v>125</v>
      </c>
      <c r="AE262" t="s">
        <v>123</v>
      </c>
      <c r="AF262" t="s">
        <v>123</v>
      </c>
      <c r="AG262" t="s">
        <v>123</v>
      </c>
      <c r="AH262" t="s">
        <v>123</v>
      </c>
      <c r="AI262" t="s">
        <v>122</v>
      </c>
      <c r="AJ262" t="s">
        <v>121</v>
      </c>
      <c r="AK262">
        <v>1</v>
      </c>
      <c r="AL262" t="s">
        <v>123</v>
      </c>
      <c r="AM262" t="s">
        <v>122</v>
      </c>
    </row>
    <row r="263" spans="1:39" x14ac:dyDescent="0.25">
      <c r="A263">
        <v>2018</v>
      </c>
      <c r="B263">
        <v>2</v>
      </c>
      <c r="C263" t="s">
        <v>7</v>
      </c>
      <c r="D263">
        <v>2325</v>
      </c>
      <c r="E263" t="s">
        <v>353</v>
      </c>
      <c r="F263" t="s">
        <v>120</v>
      </c>
      <c r="G263" t="s">
        <v>121</v>
      </c>
      <c r="H263">
        <v>38.700000000000003</v>
      </c>
      <c r="I263">
        <v>18.8</v>
      </c>
      <c r="J263">
        <v>28.8</v>
      </c>
      <c r="K263" t="s">
        <v>121</v>
      </c>
      <c r="L263" t="s">
        <v>121</v>
      </c>
      <c r="M263" t="s">
        <v>123</v>
      </c>
      <c r="N263" t="s">
        <v>123</v>
      </c>
      <c r="O263" t="s">
        <v>123</v>
      </c>
      <c r="P263">
        <v>44.8</v>
      </c>
      <c r="Q263">
        <v>21</v>
      </c>
      <c r="R263">
        <v>32</v>
      </c>
      <c r="S263">
        <v>89.5</v>
      </c>
      <c r="T263" t="s">
        <v>122</v>
      </c>
      <c r="U263" t="s">
        <v>122</v>
      </c>
      <c r="V263" t="s">
        <v>122</v>
      </c>
      <c r="W263" t="s">
        <v>122</v>
      </c>
      <c r="X263" t="s">
        <v>122</v>
      </c>
      <c r="Y263" t="s">
        <v>122</v>
      </c>
      <c r="Z263">
        <v>23.1</v>
      </c>
      <c r="AA263">
        <v>50.5</v>
      </c>
      <c r="AB263">
        <v>3</v>
      </c>
      <c r="AC263" t="s">
        <v>125</v>
      </c>
      <c r="AD263" t="s">
        <v>125</v>
      </c>
      <c r="AE263" t="s">
        <v>123</v>
      </c>
      <c r="AF263" t="s">
        <v>123</v>
      </c>
      <c r="AG263" t="s">
        <v>123</v>
      </c>
      <c r="AH263" t="s">
        <v>123</v>
      </c>
      <c r="AI263" t="s">
        <v>122</v>
      </c>
      <c r="AJ263" t="s">
        <v>121</v>
      </c>
      <c r="AK263">
        <v>1</v>
      </c>
      <c r="AL263" t="s">
        <v>123</v>
      </c>
      <c r="AM263" t="s">
        <v>122</v>
      </c>
    </row>
    <row r="264" spans="1:39" x14ac:dyDescent="0.25">
      <c r="A264">
        <v>2018</v>
      </c>
      <c r="B264">
        <v>2</v>
      </c>
      <c r="C264" t="s">
        <v>7</v>
      </c>
      <c r="D264">
        <v>2326</v>
      </c>
      <c r="E264" t="s">
        <v>354</v>
      </c>
      <c r="F264" t="s">
        <v>120</v>
      </c>
      <c r="G264" t="s">
        <v>121</v>
      </c>
      <c r="H264">
        <v>52.1</v>
      </c>
      <c r="I264">
        <v>32.4</v>
      </c>
      <c r="J264">
        <v>39.5</v>
      </c>
      <c r="K264" t="s">
        <v>121</v>
      </c>
      <c r="L264" t="s">
        <v>121</v>
      </c>
      <c r="M264" t="s">
        <v>123</v>
      </c>
      <c r="N264" t="s">
        <v>123</v>
      </c>
      <c r="O264" t="s">
        <v>123</v>
      </c>
      <c r="P264">
        <v>54.4</v>
      </c>
      <c r="Q264">
        <v>34.299999999999997</v>
      </c>
      <c r="R264">
        <v>46.6</v>
      </c>
      <c r="S264">
        <v>84.9</v>
      </c>
      <c r="T264" t="s">
        <v>122</v>
      </c>
      <c r="U264" t="s">
        <v>122</v>
      </c>
      <c r="V264" t="s">
        <v>122</v>
      </c>
      <c r="W264" t="s">
        <v>122</v>
      </c>
      <c r="X264" t="s">
        <v>122</v>
      </c>
      <c r="Y264" t="s">
        <v>122</v>
      </c>
      <c r="Z264">
        <v>17.2</v>
      </c>
      <c r="AA264">
        <v>69.5</v>
      </c>
      <c r="AB264">
        <v>3</v>
      </c>
      <c r="AC264" t="s">
        <v>125</v>
      </c>
      <c r="AD264" t="s">
        <v>125</v>
      </c>
      <c r="AE264" t="s">
        <v>123</v>
      </c>
      <c r="AF264" t="s">
        <v>123</v>
      </c>
      <c r="AG264" t="s">
        <v>121</v>
      </c>
      <c r="AH264" t="s">
        <v>123</v>
      </c>
      <c r="AI264" t="s">
        <v>122</v>
      </c>
      <c r="AJ264" t="s">
        <v>121</v>
      </c>
      <c r="AK264">
        <v>1</v>
      </c>
      <c r="AL264" t="s">
        <v>123</v>
      </c>
      <c r="AM264" t="s">
        <v>122</v>
      </c>
    </row>
    <row r="265" spans="1:39" x14ac:dyDescent="0.25">
      <c r="A265">
        <v>2018</v>
      </c>
      <c r="B265">
        <v>2</v>
      </c>
      <c r="C265" t="s">
        <v>7</v>
      </c>
      <c r="D265">
        <v>2327</v>
      </c>
      <c r="E265" t="s">
        <v>355</v>
      </c>
      <c r="F265" t="s">
        <v>120</v>
      </c>
      <c r="G265" t="s">
        <v>121</v>
      </c>
      <c r="H265">
        <v>64</v>
      </c>
      <c r="I265">
        <v>37.9</v>
      </c>
      <c r="J265">
        <v>60</v>
      </c>
      <c r="K265" t="s">
        <v>121</v>
      </c>
      <c r="L265" t="s">
        <v>121</v>
      </c>
      <c r="M265" t="s">
        <v>123</v>
      </c>
      <c r="N265" t="s">
        <v>123</v>
      </c>
      <c r="O265" t="s">
        <v>123</v>
      </c>
      <c r="P265">
        <v>69</v>
      </c>
      <c r="Q265">
        <v>41</v>
      </c>
      <c r="R265">
        <v>47.9</v>
      </c>
      <c r="S265">
        <v>91.5</v>
      </c>
      <c r="T265" t="s">
        <v>122</v>
      </c>
      <c r="U265" t="s">
        <v>122</v>
      </c>
      <c r="V265" t="s">
        <v>122</v>
      </c>
      <c r="W265" t="s">
        <v>122</v>
      </c>
      <c r="X265" t="s">
        <v>122</v>
      </c>
      <c r="Y265" t="s">
        <v>122</v>
      </c>
      <c r="Z265">
        <v>9.1999999999999993</v>
      </c>
      <c r="AA265">
        <v>91</v>
      </c>
      <c r="AB265">
        <v>5</v>
      </c>
      <c r="AC265" t="s">
        <v>125</v>
      </c>
      <c r="AD265" t="s">
        <v>125</v>
      </c>
      <c r="AE265" t="s">
        <v>123</v>
      </c>
      <c r="AF265" t="s">
        <v>123</v>
      </c>
      <c r="AG265" t="s">
        <v>123</v>
      </c>
      <c r="AH265" t="s">
        <v>123</v>
      </c>
      <c r="AI265" t="s">
        <v>122</v>
      </c>
      <c r="AJ265" t="s">
        <v>123</v>
      </c>
      <c r="AK265" t="s">
        <v>122</v>
      </c>
      <c r="AL265" t="s">
        <v>123</v>
      </c>
      <c r="AM265" t="s">
        <v>122</v>
      </c>
    </row>
    <row r="266" spans="1:39" x14ac:dyDescent="0.25">
      <c r="A266">
        <v>2018</v>
      </c>
      <c r="B266">
        <v>2</v>
      </c>
      <c r="C266" t="s">
        <v>7</v>
      </c>
      <c r="D266">
        <v>2328</v>
      </c>
      <c r="E266" t="s">
        <v>356</v>
      </c>
      <c r="F266" t="s">
        <v>120</v>
      </c>
      <c r="G266" t="s">
        <v>121</v>
      </c>
      <c r="H266">
        <v>43.4</v>
      </c>
      <c r="I266">
        <v>25.3</v>
      </c>
      <c r="J266">
        <v>31.8</v>
      </c>
      <c r="K266" t="s">
        <v>121</v>
      </c>
      <c r="L266" t="s">
        <v>121</v>
      </c>
      <c r="M266" t="s">
        <v>123</v>
      </c>
      <c r="N266" t="s">
        <v>123</v>
      </c>
      <c r="O266" t="s">
        <v>123</v>
      </c>
      <c r="P266">
        <v>46.5</v>
      </c>
      <c r="Q266">
        <v>26.3</v>
      </c>
      <c r="R266">
        <v>54</v>
      </c>
      <c r="S266">
        <v>72.599999999999994</v>
      </c>
      <c r="T266" t="s">
        <v>122</v>
      </c>
      <c r="U266" t="s">
        <v>122</v>
      </c>
      <c r="V266" t="s">
        <v>122</v>
      </c>
      <c r="W266" t="s">
        <v>122</v>
      </c>
      <c r="X266" t="s">
        <v>122</v>
      </c>
      <c r="Y266" t="s">
        <v>122</v>
      </c>
      <c r="Z266">
        <v>22.4</v>
      </c>
      <c r="AA266">
        <v>53</v>
      </c>
      <c r="AB266">
        <v>3</v>
      </c>
      <c r="AC266" t="s">
        <v>125</v>
      </c>
      <c r="AD266" t="s">
        <v>125</v>
      </c>
      <c r="AE266" t="s">
        <v>123</v>
      </c>
      <c r="AF266" t="s">
        <v>123</v>
      </c>
      <c r="AG266" t="s">
        <v>123</v>
      </c>
      <c r="AH266" t="s">
        <v>123</v>
      </c>
      <c r="AI266" t="s">
        <v>122</v>
      </c>
      <c r="AJ266" t="s">
        <v>121</v>
      </c>
      <c r="AK266">
        <v>1</v>
      </c>
      <c r="AL266" t="s">
        <v>123</v>
      </c>
      <c r="AM266" t="s">
        <v>122</v>
      </c>
    </row>
    <row r="267" spans="1:39" x14ac:dyDescent="0.25">
      <c r="A267">
        <v>2018</v>
      </c>
      <c r="B267">
        <v>2</v>
      </c>
      <c r="C267" t="s">
        <v>7</v>
      </c>
      <c r="D267">
        <v>2329</v>
      </c>
      <c r="E267" t="s">
        <v>38</v>
      </c>
      <c r="F267" t="s">
        <v>120</v>
      </c>
      <c r="G267" t="s">
        <v>123</v>
      </c>
      <c r="H267">
        <v>63.4</v>
      </c>
      <c r="I267">
        <v>51.7</v>
      </c>
      <c r="J267">
        <v>52.6</v>
      </c>
      <c r="K267" t="s">
        <v>121</v>
      </c>
      <c r="L267" t="s">
        <v>121</v>
      </c>
      <c r="M267" t="s">
        <v>123</v>
      </c>
      <c r="N267" t="s">
        <v>123</v>
      </c>
      <c r="O267" t="s">
        <v>123</v>
      </c>
      <c r="P267">
        <v>66.5</v>
      </c>
      <c r="Q267">
        <v>56.9</v>
      </c>
      <c r="R267">
        <v>16.600000000000001</v>
      </c>
      <c r="S267">
        <v>95.1</v>
      </c>
      <c r="T267" t="s">
        <v>122</v>
      </c>
      <c r="U267" t="s">
        <v>122</v>
      </c>
      <c r="V267" t="s">
        <v>122</v>
      </c>
      <c r="W267" t="s">
        <v>122</v>
      </c>
      <c r="X267" t="s">
        <v>122</v>
      </c>
      <c r="Y267" t="s">
        <v>122</v>
      </c>
      <c r="Z267">
        <v>16.100000000000001</v>
      </c>
      <c r="AA267">
        <v>87</v>
      </c>
      <c r="AB267">
        <v>3</v>
      </c>
      <c r="AC267" t="s">
        <v>125</v>
      </c>
      <c r="AD267" t="s">
        <v>125</v>
      </c>
      <c r="AE267" t="s">
        <v>123</v>
      </c>
      <c r="AF267" t="s">
        <v>123</v>
      </c>
      <c r="AG267" t="s">
        <v>123</v>
      </c>
      <c r="AH267" t="s">
        <v>123</v>
      </c>
      <c r="AI267" t="s">
        <v>122</v>
      </c>
      <c r="AJ267" t="s">
        <v>121</v>
      </c>
      <c r="AK267">
        <v>1</v>
      </c>
      <c r="AL267" t="s">
        <v>123</v>
      </c>
      <c r="AM267" t="s">
        <v>122</v>
      </c>
    </row>
    <row r="268" spans="1:39" x14ac:dyDescent="0.25">
      <c r="A268">
        <v>2018</v>
      </c>
      <c r="B268">
        <v>2</v>
      </c>
      <c r="C268" t="s">
        <v>7</v>
      </c>
      <c r="D268">
        <v>2330</v>
      </c>
      <c r="E268" t="s">
        <v>357</v>
      </c>
      <c r="F268" t="s">
        <v>149</v>
      </c>
      <c r="G268" t="s">
        <v>121</v>
      </c>
      <c r="H268">
        <v>21</v>
      </c>
      <c r="I268">
        <v>15.4</v>
      </c>
      <c r="J268">
        <v>14</v>
      </c>
      <c r="K268" t="s">
        <v>121</v>
      </c>
      <c r="L268" t="s">
        <v>121</v>
      </c>
      <c r="M268" t="s">
        <v>123</v>
      </c>
      <c r="N268" t="s">
        <v>123</v>
      </c>
      <c r="O268" t="s">
        <v>123</v>
      </c>
      <c r="P268">
        <v>24</v>
      </c>
      <c r="Q268">
        <v>21.1</v>
      </c>
      <c r="R268">
        <v>17.7</v>
      </c>
      <c r="S268">
        <v>84.3</v>
      </c>
      <c r="T268" t="s">
        <v>122</v>
      </c>
      <c r="U268" t="s">
        <v>122</v>
      </c>
      <c r="V268" t="s">
        <v>122</v>
      </c>
      <c r="W268" t="s">
        <v>122</v>
      </c>
      <c r="X268" t="s">
        <v>122</v>
      </c>
      <c r="Y268" t="s">
        <v>122</v>
      </c>
      <c r="Z268">
        <v>29.5</v>
      </c>
      <c r="AA268">
        <v>26.5</v>
      </c>
      <c r="AB268">
        <v>1</v>
      </c>
      <c r="AC268" t="s">
        <v>125</v>
      </c>
      <c r="AD268" t="s">
        <v>125</v>
      </c>
      <c r="AE268" t="s">
        <v>121</v>
      </c>
      <c r="AF268" t="s">
        <v>123</v>
      </c>
      <c r="AG268" t="s">
        <v>123</v>
      </c>
      <c r="AH268" t="s">
        <v>121</v>
      </c>
      <c r="AI268">
        <v>1</v>
      </c>
      <c r="AJ268" t="s">
        <v>123</v>
      </c>
      <c r="AK268" t="s">
        <v>122</v>
      </c>
      <c r="AL268" t="s">
        <v>123</v>
      </c>
      <c r="AM268" t="s">
        <v>122</v>
      </c>
    </row>
    <row r="269" spans="1:39" x14ac:dyDescent="0.25">
      <c r="A269">
        <v>2018</v>
      </c>
      <c r="B269">
        <v>2</v>
      </c>
      <c r="C269" t="s">
        <v>7</v>
      </c>
      <c r="D269">
        <v>2330</v>
      </c>
      <c r="E269" t="s">
        <v>358</v>
      </c>
      <c r="F269" t="s">
        <v>149</v>
      </c>
      <c r="G269" t="s">
        <v>121</v>
      </c>
      <c r="H269">
        <v>36.4</v>
      </c>
      <c r="I269">
        <v>20.6</v>
      </c>
      <c r="J269">
        <v>17.100000000000001</v>
      </c>
      <c r="K269" t="s">
        <v>121</v>
      </c>
      <c r="L269" t="s">
        <v>121</v>
      </c>
      <c r="M269" t="s">
        <v>123</v>
      </c>
      <c r="N269" t="s">
        <v>123</v>
      </c>
      <c r="O269" t="s">
        <v>123</v>
      </c>
      <c r="P269" t="s">
        <v>122</v>
      </c>
      <c r="Q269" t="s">
        <v>122</v>
      </c>
      <c r="R269">
        <v>19.5</v>
      </c>
      <c r="S269" t="s">
        <v>122</v>
      </c>
      <c r="T269">
        <v>94.7</v>
      </c>
      <c r="U269">
        <v>81.2</v>
      </c>
      <c r="V269">
        <v>40.6</v>
      </c>
      <c r="W269">
        <v>11.4</v>
      </c>
      <c r="X269">
        <v>98.5</v>
      </c>
      <c r="Y269">
        <v>90.9</v>
      </c>
      <c r="Z269">
        <v>9.9</v>
      </c>
      <c r="AA269">
        <v>73.5</v>
      </c>
      <c r="AB269">
        <v>4</v>
      </c>
      <c r="AC269" t="s">
        <v>125</v>
      </c>
      <c r="AD269" t="s">
        <v>125</v>
      </c>
      <c r="AE269" t="s">
        <v>123</v>
      </c>
      <c r="AF269" t="s">
        <v>123</v>
      </c>
      <c r="AG269" t="s">
        <v>123</v>
      </c>
      <c r="AH269" t="s">
        <v>123</v>
      </c>
      <c r="AI269" t="s">
        <v>122</v>
      </c>
      <c r="AJ269" t="s">
        <v>123</v>
      </c>
      <c r="AK269" t="s">
        <v>122</v>
      </c>
      <c r="AL269" t="s">
        <v>123</v>
      </c>
      <c r="AM269" t="s">
        <v>122</v>
      </c>
    </row>
    <row r="270" spans="1:39" x14ac:dyDescent="0.25">
      <c r="A270">
        <v>2018</v>
      </c>
      <c r="B270">
        <v>2</v>
      </c>
      <c r="C270" t="s">
        <v>7</v>
      </c>
      <c r="D270">
        <v>2331</v>
      </c>
      <c r="E270" t="s">
        <v>359</v>
      </c>
      <c r="F270" t="s">
        <v>120</v>
      </c>
      <c r="G270" t="s">
        <v>121</v>
      </c>
      <c r="H270">
        <v>44.2</v>
      </c>
      <c r="I270">
        <v>25.1</v>
      </c>
      <c r="J270">
        <v>26.3</v>
      </c>
      <c r="K270" t="s">
        <v>121</v>
      </c>
      <c r="L270" t="s">
        <v>121</v>
      </c>
      <c r="M270" t="s">
        <v>123</v>
      </c>
      <c r="N270" t="s">
        <v>123</v>
      </c>
      <c r="O270" t="s">
        <v>123</v>
      </c>
      <c r="P270">
        <v>46.7</v>
      </c>
      <c r="Q270">
        <v>25.9</v>
      </c>
      <c r="R270">
        <v>19.600000000000001</v>
      </c>
      <c r="S270">
        <v>82.2</v>
      </c>
      <c r="T270" t="s">
        <v>122</v>
      </c>
      <c r="U270" t="s">
        <v>122</v>
      </c>
      <c r="V270" t="s">
        <v>122</v>
      </c>
      <c r="W270" t="s">
        <v>122</v>
      </c>
      <c r="X270" t="s">
        <v>122</v>
      </c>
      <c r="Y270" t="s">
        <v>122</v>
      </c>
      <c r="Z270">
        <v>18.2</v>
      </c>
      <c r="AA270">
        <v>52</v>
      </c>
      <c r="AB270">
        <v>3</v>
      </c>
      <c r="AC270" t="s">
        <v>125</v>
      </c>
      <c r="AD270" t="s">
        <v>125</v>
      </c>
      <c r="AE270" t="s">
        <v>123</v>
      </c>
      <c r="AF270" t="s">
        <v>123</v>
      </c>
      <c r="AG270" t="s">
        <v>121</v>
      </c>
      <c r="AH270" t="s">
        <v>123</v>
      </c>
      <c r="AI270" t="s">
        <v>122</v>
      </c>
      <c r="AJ270" t="s">
        <v>121</v>
      </c>
      <c r="AK270">
        <v>1</v>
      </c>
      <c r="AL270" t="s">
        <v>123</v>
      </c>
      <c r="AM270" t="s">
        <v>122</v>
      </c>
    </row>
    <row r="271" spans="1:39" x14ac:dyDescent="0.25">
      <c r="A271">
        <v>2018</v>
      </c>
      <c r="B271">
        <v>2</v>
      </c>
      <c r="C271" t="s">
        <v>7</v>
      </c>
      <c r="D271">
        <v>2332</v>
      </c>
      <c r="E271" t="s">
        <v>360</v>
      </c>
      <c r="F271" t="s">
        <v>120</v>
      </c>
      <c r="G271" t="s">
        <v>121</v>
      </c>
      <c r="H271">
        <v>35.700000000000003</v>
      </c>
      <c r="I271">
        <v>14.9</v>
      </c>
      <c r="J271">
        <v>22.8</v>
      </c>
      <c r="K271" t="s">
        <v>121</v>
      </c>
      <c r="L271" t="s">
        <v>121</v>
      </c>
      <c r="M271" t="s">
        <v>123</v>
      </c>
      <c r="N271" t="s">
        <v>123</v>
      </c>
      <c r="O271" t="s">
        <v>123</v>
      </c>
      <c r="P271">
        <v>38.200000000000003</v>
      </c>
      <c r="Q271">
        <v>18.5</v>
      </c>
      <c r="R271">
        <v>18.100000000000001</v>
      </c>
      <c r="S271">
        <v>92.2</v>
      </c>
      <c r="T271" t="s">
        <v>122</v>
      </c>
      <c r="U271" t="s">
        <v>122</v>
      </c>
      <c r="V271" t="s">
        <v>122</v>
      </c>
      <c r="W271" t="s">
        <v>122</v>
      </c>
      <c r="X271" t="s">
        <v>122</v>
      </c>
      <c r="Y271" t="s">
        <v>122</v>
      </c>
      <c r="Z271">
        <v>17.7</v>
      </c>
      <c r="AA271">
        <v>39.5</v>
      </c>
      <c r="AB271">
        <v>2</v>
      </c>
      <c r="AC271" t="s">
        <v>125</v>
      </c>
      <c r="AD271" t="s">
        <v>125</v>
      </c>
      <c r="AE271" t="s">
        <v>123</v>
      </c>
      <c r="AF271" t="s">
        <v>123</v>
      </c>
      <c r="AG271" t="s">
        <v>121</v>
      </c>
      <c r="AH271" t="s">
        <v>121</v>
      </c>
      <c r="AI271">
        <v>2</v>
      </c>
      <c r="AJ271" t="s">
        <v>123</v>
      </c>
      <c r="AK271" t="s">
        <v>122</v>
      </c>
      <c r="AL271" t="s">
        <v>123</v>
      </c>
      <c r="AM271" t="s">
        <v>122</v>
      </c>
    </row>
    <row r="272" spans="1:39" x14ac:dyDescent="0.25">
      <c r="A272">
        <v>2018</v>
      </c>
      <c r="B272">
        <v>2</v>
      </c>
      <c r="C272" t="s">
        <v>7</v>
      </c>
      <c r="D272">
        <v>2333</v>
      </c>
      <c r="E272" t="s">
        <v>361</v>
      </c>
      <c r="F272" t="s">
        <v>120</v>
      </c>
      <c r="G272" t="s">
        <v>121</v>
      </c>
      <c r="H272">
        <v>29.8</v>
      </c>
      <c r="I272">
        <v>17.8</v>
      </c>
      <c r="J272">
        <v>25.8</v>
      </c>
      <c r="K272" t="s">
        <v>121</v>
      </c>
      <c r="L272" t="s">
        <v>121</v>
      </c>
      <c r="M272" t="s">
        <v>123</v>
      </c>
      <c r="N272" t="s">
        <v>123</v>
      </c>
      <c r="O272" t="s">
        <v>123</v>
      </c>
      <c r="P272">
        <v>30.8</v>
      </c>
      <c r="Q272">
        <v>19.399999999999999</v>
      </c>
      <c r="R272">
        <v>24.2</v>
      </c>
      <c r="S272">
        <v>79.8</v>
      </c>
      <c r="T272" t="s">
        <v>122</v>
      </c>
      <c r="U272" t="s">
        <v>122</v>
      </c>
      <c r="V272" t="s">
        <v>122</v>
      </c>
      <c r="W272" t="s">
        <v>122</v>
      </c>
      <c r="X272" t="s">
        <v>122</v>
      </c>
      <c r="Y272" t="s">
        <v>122</v>
      </c>
      <c r="Z272">
        <v>26.6</v>
      </c>
      <c r="AA272">
        <v>29</v>
      </c>
      <c r="AB272">
        <v>2</v>
      </c>
      <c r="AC272" t="s">
        <v>125</v>
      </c>
      <c r="AD272" t="s">
        <v>125</v>
      </c>
      <c r="AE272" t="s">
        <v>123</v>
      </c>
      <c r="AF272" t="s">
        <v>123</v>
      </c>
      <c r="AG272" t="s">
        <v>123</v>
      </c>
      <c r="AH272" t="s">
        <v>123</v>
      </c>
      <c r="AI272" t="s">
        <v>122</v>
      </c>
      <c r="AJ272" t="s">
        <v>121</v>
      </c>
      <c r="AK272">
        <v>1</v>
      </c>
      <c r="AL272" t="s">
        <v>123</v>
      </c>
      <c r="AM272" t="s">
        <v>122</v>
      </c>
    </row>
    <row r="273" spans="1:39" x14ac:dyDescent="0.25">
      <c r="A273">
        <v>2018</v>
      </c>
      <c r="B273">
        <v>2</v>
      </c>
      <c r="C273" t="s">
        <v>7</v>
      </c>
      <c r="D273">
        <v>2334</v>
      </c>
      <c r="E273" t="s">
        <v>362</v>
      </c>
      <c r="F273" t="s">
        <v>120</v>
      </c>
      <c r="G273" t="s">
        <v>121</v>
      </c>
      <c r="H273">
        <v>50.7</v>
      </c>
      <c r="I273">
        <v>36.6</v>
      </c>
      <c r="J273">
        <v>32.200000000000003</v>
      </c>
      <c r="K273" t="s">
        <v>121</v>
      </c>
      <c r="L273" t="s">
        <v>121</v>
      </c>
      <c r="M273" t="s">
        <v>123</v>
      </c>
      <c r="N273" t="s">
        <v>123</v>
      </c>
      <c r="O273" t="s">
        <v>123</v>
      </c>
      <c r="P273">
        <v>53.2</v>
      </c>
      <c r="Q273">
        <v>38.6</v>
      </c>
      <c r="R273">
        <v>48.1</v>
      </c>
      <c r="S273">
        <v>80</v>
      </c>
      <c r="T273" t="s">
        <v>122</v>
      </c>
      <c r="U273" t="s">
        <v>122</v>
      </c>
      <c r="V273" t="s">
        <v>122</v>
      </c>
      <c r="W273" t="s">
        <v>122</v>
      </c>
      <c r="X273" t="s">
        <v>122</v>
      </c>
      <c r="Y273" t="s">
        <v>122</v>
      </c>
      <c r="Z273">
        <v>15.1</v>
      </c>
      <c r="AA273">
        <v>66</v>
      </c>
      <c r="AB273">
        <v>3</v>
      </c>
      <c r="AC273" t="s">
        <v>125</v>
      </c>
      <c r="AD273" t="s">
        <v>125</v>
      </c>
      <c r="AE273" t="s">
        <v>123</v>
      </c>
      <c r="AF273" t="s">
        <v>123</v>
      </c>
      <c r="AG273" t="s">
        <v>123</v>
      </c>
      <c r="AH273" t="s">
        <v>123</v>
      </c>
      <c r="AI273" t="s">
        <v>122</v>
      </c>
      <c r="AJ273" t="s">
        <v>121</v>
      </c>
      <c r="AK273">
        <v>1</v>
      </c>
      <c r="AL273" t="s">
        <v>123</v>
      </c>
      <c r="AM273" t="s">
        <v>122</v>
      </c>
    </row>
    <row r="274" spans="1:39" x14ac:dyDescent="0.25">
      <c r="A274">
        <v>2018</v>
      </c>
      <c r="B274">
        <v>2</v>
      </c>
      <c r="C274" t="s">
        <v>7</v>
      </c>
      <c r="D274">
        <v>2335</v>
      </c>
      <c r="E274" t="s">
        <v>363</v>
      </c>
      <c r="F274" t="s">
        <v>120</v>
      </c>
      <c r="G274" t="s">
        <v>121</v>
      </c>
      <c r="H274">
        <v>35.5</v>
      </c>
      <c r="I274">
        <v>16.7</v>
      </c>
      <c r="J274">
        <v>24.1</v>
      </c>
      <c r="K274" t="s">
        <v>121</v>
      </c>
      <c r="L274" t="s">
        <v>121</v>
      </c>
      <c r="M274" t="s">
        <v>123</v>
      </c>
      <c r="N274" t="s">
        <v>123</v>
      </c>
      <c r="O274" t="s">
        <v>123</v>
      </c>
      <c r="P274">
        <v>38.799999999999997</v>
      </c>
      <c r="Q274">
        <v>19.600000000000001</v>
      </c>
      <c r="R274">
        <v>24.1</v>
      </c>
      <c r="S274">
        <v>84.2</v>
      </c>
      <c r="T274" t="s">
        <v>122</v>
      </c>
      <c r="U274" t="s">
        <v>122</v>
      </c>
      <c r="V274" t="s">
        <v>122</v>
      </c>
      <c r="W274" t="s">
        <v>122</v>
      </c>
      <c r="X274" t="s">
        <v>122</v>
      </c>
      <c r="Y274" t="s">
        <v>122</v>
      </c>
      <c r="Z274">
        <v>25.4</v>
      </c>
      <c r="AA274">
        <v>34</v>
      </c>
      <c r="AB274">
        <v>2</v>
      </c>
      <c r="AC274" t="s">
        <v>125</v>
      </c>
      <c r="AD274" t="s">
        <v>125</v>
      </c>
      <c r="AE274" t="s">
        <v>123</v>
      </c>
      <c r="AF274" t="s">
        <v>123</v>
      </c>
      <c r="AG274" t="s">
        <v>121</v>
      </c>
      <c r="AH274" t="s">
        <v>123</v>
      </c>
      <c r="AI274" t="s">
        <v>122</v>
      </c>
      <c r="AJ274" t="s">
        <v>121</v>
      </c>
      <c r="AK274">
        <v>1</v>
      </c>
      <c r="AL274" t="s">
        <v>123</v>
      </c>
      <c r="AM274" t="s">
        <v>122</v>
      </c>
    </row>
    <row r="275" spans="1:39" x14ac:dyDescent="0.25">
      <c r="A275">
        <v>2018</v>
      </c>
      <c r="B275">
        <v>2</v>
      </c>
      <c r="C275" t="s">
        <v>7</v>
      </c>
      <c r="D275">
        <v>2336</v>
      </c>
      <c r="E275" t="s">
        <v>364</v>
      </c>
      <c r="F275" t="s">
        <v>120</v>
      </c>
      <c r="G275" t="s">
        <v>121</v>
      </c>
      <c r="H275">
        <v>60.6</v>
      </c>
      <c r="I275">
        <v>36.299999999999997</v>
      </c>
      <c r="J275">
        <v>55.6</v>
      </c>
      <c r="K275" t="s">
        <v>121</v>
      </c>
      <c r="L275" t="s">
        <v>121</v>
      </c>
      <c r="M275" t="s">
        <v>123</v>
      </c>
      <c r="N275" t="s">
        <v>123</v>
      </c>
      <c r="O275" t="s">
        <v>123</v>
      </c>
      <c r="P275">
        <v>64.5</v>
      </c>
      <c r="Q275">
        <v>42.6</v>
      </c>
      <c r="R275" t="s">
        <v>151</v>
      </c>
      <c r="S275">
        <v>83.3</v>
      </c>
      <c r="T275" t="s">
        <v>122</v>
      </c>
      <c r="U275" t="s">
        <v>122</v>
      </c>
      <c r="V275" t="s">
        <v>122</v>
      </c>
      <c r="W275" t="s">
        <v>122</v>
      </c>
      <c r="X275" t="s">
        <v>122</v>
      </c>
      <c r="Y275" t="s">
        <v>122</v>
      </c>
      <c r="Z275">
        <v>20.2</v>
      </c>
      <c r="AA275">
        <v>84.11</v>
      </c>
      <c r="AB275">
        <v>5</v>
      </c>
      <c r="AC275" t="s">
        <v>125</v>
      </c>
      <c r="AD275" t="s">
        <v>125</v>
      </c>
      <c r="AE275" t="s">
        <v>123</v>
      </c>
      <c r="AF275" t="s">
        <v>123</v>
      </c>
      <c r="AG275" t="s">
        <v>123</v>
      </c>
      <c r="AH275" t="s">
        <v>123</v>
      </c>
      <c r="AI275" t="s">
        <v>122</v>
      </c>
      <c r="AJ275" t="s">
        <v>123</v>
      </c>
      <c r="AK275" t="s">
        <v>122</v>
      </c>
      <c r="AL275" t="s">
        <v>123</v>
      </c>
      <c r="AM275" t="s">
        <v>122</v>
      </c>
    </row>
    <row r="276" spans="1:39" x14ac:dyDescent="0.25">
      <c r="A276">
        <v>2018</v>
      </c>
      <c r="B276">
        <v>2</v>
      </c>
      <c r="C276" t="s">
        <v>7</v>
      </c>
      <c r="D276">
        <v>2337</v>
      </c>
      <c r="E276" t="s">
        <v>365</v>
      </c>
      <c r="F276" t="s">
        <v>120</v>
      </c>
      <c r="G276" t="s">
        <v>121</v>
      </c>
      <c r="H276">
        <v>46</v>
      </c>
      <c r="I276">
        <v>30.1</v>
      </c>
      <c r="J276">
        <v>44.2</v>
      </c>
      <c r="K276" t="s">
        <v>121</v>
      </c>
      <c r="L276" t="s">
        <v>121</v>
      </c>
      <c r="M276" t="s">
        <v>123</v>
      </c>
      <c r="N276" t="s">
        <v>123</v>
      </c>
      <c r="O276" t="s">
        <v>123</v>
      </c>
      <c r="P276">
        <v>47.4</v>
      </c>
      <c r="Q276">
        <v>31.2</v>
      </c>
      <c r="R276">
        <v>35.700000000000003</v>
      </c>
      <c r="S276">
        <v>84.2</v>
      </c>
      <c r="T276" t="s">
        <v>122</v>
      </c>
      <c r="U276" t="s">
        <v>122</v>
      </c>
      <c r="V276" t="s">
        <v>122</v>
      </c>
      <c r="W276" t="s">
        <v>122</v>
      </c>
      <c r="X276" t="s">
        <v>122</v>
      </c>
      <c r="Y276" t="s">
        <v>122</v>
      </c>
      <c r="Z276">
        <v>19</v>
      </c>
      <c r="AA276">
        <v>53.5</v>
      </c>
      <c r="AB276">
        <v>3</v>
      </c>
      <c r="AC276" t="s">
        <v>125</v>
      </c>
      <c r="AD276" t="s">
        <v>125</v>
      </c>
      <c r="AE276" t="s">
        <v>123</v>
      </c>
      <c r="AF276" t="s">
        <v>123</v>
      </c>
      <c r="AG276" t="s">
        <v>123</v>
      </c>
      <c r="AH276" t="s">
        <v>123</v>
      </c>
      <c r="AI276" t="s">
        <v>122</v>
      </c>
      <c r="AJ276" t="s">
        <v>121</v>
      </c>
      <c r="AK276">
        <v>1</v>
      </c>
      <c r="AL276" t="s">
        <v>123</v>
      </c>
      <c r="AM276" t="s">
        <v>122</v>
      </c>
    </row>
    <row r="277" spans="1:39" x14ac:dyDescent="0.25">
      <c r="A277">
        <v>2018</v>
      </c>
      <c r="B277">
        <v>2</v>
      </c>
      <c r="C277" t="s">
        <v>7</v>
      </c>
      <c r="D277">
        <v>2338</v>
      </c>
      <c r="E277" t="s">
        <v>43</v>
      </c>
      <c r="F277" t="s">
        <v>120</v>
      </c>
      <c r="G277" t="s">
        <v>123</v>
      </c>
      <c r="H277">
        <v>71.900000000000006</v>
      </c>
      <c r="I277">
        <v>55.9</v>
      </c>
      <c r="J277">
        <v>60.7</v>
      </c>
      <c r="K277" t="s">
        <v>121</v>
      </c>
      <c r="L277" t="s">
        <v>121</v>
      </c>
      <c r="M277" t="s">
        <v>123</v>
      </c>
      <c r="N277" t="s">
        <v>123</v>
      </c>
      <c r="O277" t="s">
        <v>123</v>
      </c>
      <c r="P277">
        <v>71.3</v>
      </c>
      <c r="Q277">
        <v>53.2</v>
      </c>
      <c r="R277">
        <v>25.9</v>
      </c>
      <c r="S277">
        <v>95.4</v>
      </c>
      <c r="T277" t="s">
        <v>122</v>
      </c>
      <c r="U277" t="s">
        <v>122</v>
      </c>
      <c r="V277" t="s">
        <v>122</v>
      </c>
      <c r="W277" t="s">
        <v>122</v>
      </c>
      <c r="X277" t="s">
        <v>122</v>
      </c>
      <c r="Y277" t="s">
        <v>122</v>
      </c>
      <c r="Z277">
        <v>9.9</v>
      </c>
      <c r="AA277">
        <v>82.5</v>
      </c>
      <c r="AB277">
        <v>5</v>
      </c>
      <c r="AC277" t="s">
        <v>125</v>
      </c>
      <c r="AD277" t="s">
        <v>125</v>
      </c>
      <c r="AE277" t="s">
        <v>123</v>
      </c>
      <c r="AF277" t="s">
        <v>123</v>
      </c>
      <c r="AG277" t="s">
        <v>123</v>
      </c>
      <c r="AH277" t="s">
        <v>123</v>
      </c>
      <c r="AI277" t="s">
        <v>122</v>
      </c>
      <c r="AJ277" t="s">
        <v>123</v>
      </c>
      <c r="AK277" t="s">
        <v>122</v>
      </c>
      <c r="AL277" t="s">
        <v>123</v>
      </c>
      <c r="AM277" t="s">
        <v>122</v>
      </c>
    </row>
    <row r="278" spans="1:39" x14ac:dyDescent="0.25">
      <c r="A278">
        <v>2018</v>
      </c>
      <c r="B278">
        <v>2</v>
      </c>
      <c r="C278" t="s">
        <v>7</v>
      </c>
      <c r="D278">
        <v>2339</v>
      </c>
      <c r="E278" t="s">
        <v>50</v>
      </c>
      <c r="F278" t="s">
        <v>120</v>
      </c>
      <c r="G278" t="s">
        <v>123</v>
      </c>
      <c r="H278">
        <v>73.099999999999994</v>
      </c>
      <c r="I278">
        <v>59</v>
      </c>
      <c r="J278">
        <v>60.6</v>
      </c>
      <c r="K278" t="s">
        <v>121</v>
      </c>
      <c r="L278" t="s">
        <v>121</v>
      </c>
      <c r="M278" t="s">
        <v>123</v>
      </c>
      <c r="N278" t="s">
        <v>123</v>
      </c>
      <c r="O278" t="s">
        <v>123</v>
      </c>
      <c r="P278">
        <v>74.2</v>
      </c>
      <c r="Q278">
        <v>56.9</v>
      </c>
      <c r="R278">
        <v>67.3</v>
      </c>
      <c r="S278">
        <v>90.2</v>
      </c>
      <c r="T278" t="s">
        <v>122</v>
      </c>
      <c r="U278" t="s">
        <v>122</v>
      </c>
      <c r="V278" t="s">
        <v>122</v>
      </c>
      <c r="W278" t="s">
        <v>122</v>
      </c>
      <c r="X278" t="s">
        <v>122</v>
      </c>
      <c r="Y278" t="s">
        <v>122</v>
      </c>
      <c r="Z278">
        <v>9.8000000000000007</v>
      </c>
      <c r="AA278">
        <v>94.5</v>
      </c>
      <c r="AB278">
        <v>5</v>
      </c>
      <c r="AC278" t="s">
        <v>125</v>
      </c>
      <c r="AD278" t="s">
        <v>125</v>
      </c>
      <c r="AE278" t="s">
        <v>123</v>
      </c>
      <c r="AF278" t="s">
        <v>123</v>
      </c>
      <c r="AG278" t="s">
        <v>123</v>
      </c>
      <c r="AH278" t="s">
        <v>123</v>
      </c>
      <c r="AI278" t="s">
        <v>122</v>
      </c>
      <c r="AJ278" t="s">
        <v>123</v>
      </c>
      <c r="AK278" t="s">
        <v>122</v>
      </c>
      <c r="AL278" t="s">
        <v>123</v>
      </c>
      <c r="AM278" t="s">
        <v>122</v>
      </c>
    </row>
    <row r="279" spans="1:39" x14ac:dyDescent="0.25">
      <c r="A279">
        <v>2018</v>
      </c>
      <c r="B279">
        <v>2</v>
      </c>
      <c r="C279" t="s">
        <v>7</v>
      </c>
      <c r="D279">
        <v>2341</v>
      </c>
      <c r="E279" t="s">
        <v>366</v>
      </c>
      <c r="F279" t="s">
        <v>120</v>
      </c>
      <c r="G279" t="s">
        <v>121</v>
      </c>
      <c r="H279">
        <v>58.8</v>
      </c>
      <c r="I279">
        <v>33.799999999999997</v>
      </c>
      <c r="J279">
        <v>49.8</v>
      </c>
      <c r="K279" t="s">
        <v>121</v>
      </c>
      <c r="L279" t="s">
        <v>121</v>
      </c>
      <c r="M279" t="s">
        <v>123</v>
      </c>
      <c r="N279" t="s">
        <v>123</v>
      </c>
      <c r="O279" t="s">
        <v>123</v>
      </c>
      <c r="P279">
        <v>58.7</v>
      </c>
      <c r="Q279">
        <v>30.4</v>
      </c>
      <c r="R279">
        <v>15.8</v>
      </c>
      <c r="S279">
        <v>87.7</v>
      </c>
      <c r="T279" t="s">
        <v>122</v>
      </c>
      <c r="U279" t="s">
        <v>122</v>
      </c>
      <c r="V279" t="s">
        <v>122</v>
      </c>
      <c r="W279" t="s">
        <v>122</v>
      </c>
      <c r="X279" t="s">
        <v>122</v>
      </c>
      <c r="Y279" t="s">
        <v>122</v>
      </c>
      <c r="Z279">
        <v>16.100000000000001</v>
      </c>
      <c r="AA279">
        <v>54.5</v>
      </c>
      <c r="AB279">
        <v>3</v>
      </c>
      <c r="AC279" t="s">
        <v>125</v>
      </c>
      <c r="AD279" t="s">
        <v>125</v>
      </c>
      <c r="AE279" t="s">
        <v>123</v>
      </c>
      <c r="AF279" t="s">
        <v>123</v>
      </c>
      <c r="AG279" t="s">
        <v>123</v>
      </c>
      <c r="AH279" t="s">
        <v>123</v>
      </c>
      <c r="AI279" t="s">
        <v>122</v>
      </c>
      <c r="AJ279" t="s">
        <v>121</v>
      </c>
      <c r="AK279">
        <v>1</v>
      </c>
      <c r="AL279" t="s">
        <v>123</v>
      </c>
      <c r="AM279" t="s">
        <v>122</v>
      </c>
    </row>
    <row r="280" spans="1:39" x14ac:dyDescent="0.25">
      <c r="A280">
        <v>2018</v>
      </c>
      <c r="B280">
        <v>2</v>
      </c>
      <c r="C280" t="s">
        <v>7</v>
      </c>
      <c r="D280">
        <v>2342</v>
      </c>
      <c r="E280" t="s">
        <v>367</v>
      </c>
      <c r="F280" t="s">
        <v>120</v>
      </c>
      <c r="G280" t="s">
        <v>121</v>
      </c>
      <c r="H280">
        <v>48.2</v>
      </c>
      <c r="I280">
        <v>40</v>
      </c>
      <c r="J280">
        <v>36.200000000000003</v>
      </c>
      <c r="K280" t="s">
        <v>121</v>
      </c>
      <c r="L280" t="s">
        <v>121</v>
      </c>
      <c r="M280" t="s">
        <v>123</v>
      </c>
      <c r="N280" t="s">
        <v>123</v>
      </c>
      <c r="O280" t="s">
        <v>123</v>
      </c>
      <c r="P280">
        <v>50.7</v>
      </c>
      <c r="Q280">
        <v>43.8</v>
      </c>
      <c r="R280">
        <v>31.2</v>
      </c>
      <c r="S280">
        <v>87</v>
      </c>
      <c r="T280" t="s">
        <v>122</v>
      </c>
      <c r="U280" t="s">
        <v>122</v>
      </c>
      <c r="V280" t="s">
        <v>122</v>
      </c>
      <c r="W280" t="s">
        <v>122</v>
      </c>
      <c r="X280" t="s">
        <v>122</v>
      </c>
      <c r="Y280" t="s">
        <v>122</v>
      </c>
      <c r="Z280">
        <v>18.5</v>
      </c>
      <c r="AA280">
        <v>74</v>
      </c>
      <c r="AB280">
        <v>3</v>
      </c>
      <c r="AC280" t="s">
        <v>125</v>
      </c>
      <c r="AD280" t="s">
        <v>125</v>
      </c>
      <c r="AE280" t="s">
        <v>123</v>
      </c>
      <c r="AF280" t="s">
        <v>123</v>
      </c>
      <c r="AG280" t="s">
        <v>123</v>
      </c>
      <c r="AH280" t="s">
        <v>123</v>
      </c>
      <c r="AI280" t="s">
        <v>122</v>
      </c>
      <c r="AJ280" t="s">
        <v>121</v>
      </c>
      <c r="AK280">
        <v>1</v>
      </c>
      <c r="AL280" t="s">
        <v>123</v>
      </c>
      <c r="AM280" t="s">
        <v>122</v>
      </c>
    </row>
    <row r="281" spans="1:39" x14ac:dyDescent="0.25">
      <c r="A281">
        <v>2018</v>
      </c>
      <c r="B281">
        <v>2</v>
      </c>
      <c r="C281" t="s">
        <v>7</v>
      </c>
      <c r="D281">
        <v>2343</v>
      </c>
      <c r="E281" t="s">
        <v>368</v>
      </c>
      <c r="F281" t="s">
        <v>149</v>
      </c>
      <c r="G281" t="s">
        <v>121</v>
      </c>
      <c r="H281">
        <v>18.8</v>
      </c>
      <c r="I281">
        <v>12.8</v>
      </c>
      <c r="J281">
        <v>14.5</v>
      </c>
      <c r="K281" t="s">
        <v>121</v>
      </c>
      <c r="L281" t="s">
        <v>121</v>
      </c>
      <c r="M281" t="s">
        <v>123</v>
      </c>
      <c r="N281" t="s">
        <v>123</v>
      </c>
      <c r="O281" t="s">
        <v>123</v>
      </c>
      <c r="P281">
        <v>19.399999999999999</v>
      </c>
      <c r="Q281">
        <v>14.4</v>
      </c>
      <c r="R281">
        <v>22.2</v>
      </c>
      <c r="S281">
        <v>87.5</v>
      </c>
      <c r="T281" t="s">
        <v>122</v>
      </c>
      <c r="U281" t="s">
        <v>122</v>
      </c>
      <c r="V281" t="s">
        <v>122</v>
      </c>
      <c r="W281" t="s">
        <v>122</v>
      </c>
      <c r="X281" t="s">
        <v>122</v>
      </c>
      <c r="Y281" t="s">
        <v>122</v>
      </c>
      <c r="Z281">
        <v>29.2</v>
      </c>
      <c r="AA281">
        <v>19</v>
      </c>
      <c r="AB281">
        <v>1</v>
      </c>
      <c r="AC281" t="s">
        <v>125</v>
      </c>
      <c r="AD281" t="s">
        <v>125</v>
      </c>
      <c r="AE281" t="s">
        <v>121</v>
      </c>
      <c r="AF281" t="s">
        <v>123</v>
      </c>
      <c r="AG281" t="s">
        <v>123</v>
      </c>
      <c r="AH281" t="s">
        <v>121</v>
      </c>
      <c r="AI281">
        <v>2</v>
      </c>
      <c r="AJ281" t="s">
        <v>123</v>
      </c>
      <c r="AK281" t="s">
        <v>122</v>
      </c>
      <c r="AL281" t="s">
        <v>123</v>
      </c>
      <c r="AM281" t="s">
        <v>122</v>
      </c>
    </row>
    <row r="282" spans="1:39" x14ac:dyDescent="0.25">
      <c r="A282">
        <v>2018</v>
      </c>
      <c r="B282">
        <v>2</v>
      </c>
      <c r="C282" t="s">
        <v>7</v>
      </c>
      <c r="D282">
        <v>2344</v>
      </c>
      <c r="E282" t="s">
        <v>369</v>
      </c>
      <c r="F282" t="s">
        <v>120</v>
      </c>
      <c r="G282" t="s">
        <v>121</v>
      </c>
      <c r="H282">
        <v>54.2</v>
      </c>
      <c r="I282">
        <v>28.4</v>
      </c>
      <c r="J282">
        <v>45.1</v>
      </c>
      <c r="K282" t="s">
        <v>121</v>
      </c>
      <c r="L282" t="s">
        <v>121</v>
      </c>
      <c r="M282" t="s">
        <v>123</v>
      </c>
      <c r="N282" t="s">
        <v>123</v>
      </c>
      <c r="O282" t="s">
        <v>123</v>
      </c>
      <c r="P282">
        <v>55.9</v>
      </c>
      <c r="Q282">
        <v>24.8</v>
      </c>
      <c r="R282">
        <v>32.9</v>
      </c>
      <c r="S282">
        <v>87.1</v>
      </c>
      <c r="T282" t="s">
        <v>122</v>
      </c>
      <c r="U282" t="s">
        <v>122</v>
      </c>
      <c r="V282" t="s">
        <v>122</v>
      </c>
      <c r="W282" t="s">
        <v>122</v>
      </c>
      <c r="X282" t="s">
        <v>122</v>
      </c>
      <c r="Y282" t="s">
        <v>122</v>
      </c>
      <c r="Z282">
        <v>14.5</v>
      </c>
      <c r="AA282">
        <v>57.5</v>
      </c>
      <c r="AB282">
        <v>3</v>
      </c>
      <c r="AC282" t="s">
        <v>125</v>
      </c>
      <c r="AD282" t="s">
        <v>125</v>
      </c>
      <c r="AE282" t="s">
        <v>123</v>
      </c>
      <c r="AF282" t="s">
        <v>123</v>
      </c>
      <c r="AG282" t="s">
        <v>123</v>
      </c>
      <c r="AH282" t="s">
        <v>123</v>
      </c>
      <c r="AI282" t="s">
        <v>122</v>
      </c>
      <c r="AJ282" t="s">
        <v>121</v>
      </c>
      <c r="AK282">
        <v>1</v>
      </c>
      <c r="AL282" t="s">
        <v>123</v>
      </c>
      <c r="AM282" t="s">
        <v>122</v>
      </c>
    </row>
    <row r="283" spans="1:39" x14ac:dyDescent="0.25">
      <c r="A283">
        <v>2018</v>
      </c>
      <c r="B283">
        <v>2</v>
      </c>
      <c r="C283" t="s">
        <v>7</v>
      </c>
      <c r="D283">
        <v>2345</v>
      </c>
      <c r="E283" t="s">
        <v>370</v>
      </c>
      <c r="F283" t="s">
        <v>120</v>
      </c>
      <c r="G283" t="s">
        <v>121</v>
      </c>
      <c r="H283">
        <v>25.9</v>
      </c>
      <c r="I283">
        <v>13.6</v>
      </c>
      <c r="J283">
        <v>24.6</v>
      </c>
      <c r="K283" t="s">
        <v>121</v>
      </c>
      <c r="L283" t="s">
        <v>121</v>
      </c>
      <c r="M283" t="s">
        <v>123</v>
      </c>
      <c r="N283" t="s">
        <v>123</v>
      </c>
      <c r="O283" t="s">
        <v>123</v>
      </c>
      <c r="P283">
        <v>28.1</v>
      </c>
      <c r="Q283">
        <v>13.4</v>
      </c>
      <c r="R283">
        <v>27</v>
      </c>
      <c r="S283">
        <v>83</v>
      </c>
      <c r="T283" t="s">
        <v>122</v>
      </c>
      <c r="U283" t="s">
        <v>122</v>
      </c>
      <c r="V283" t="s">
        <v>122</v>
      </c>
      <c r="W283" t="s">
        <v>122</v>
      </c>
      <c r="X283" t="s">
        <v>122</v>
      </c>
      <c r="Y283" t="s">
        <v>122</v>
      </c>
      <c r="Z283">
        <v>24.1</v>
      </c>
      <c r="AA283">
        <v>23</v>
      </c>
      <c r="AB283">
        <v>1</v>
      </c>
      <c r="AC283" t="s">
        <v>125</v>
      </c>
      <c r="AD283" t="s">
        <v>125</v>
      </c>
      <c r="AE283" t="s">
        <v>123</v>
      </c>
      <c r="AF283" t="s">
        <v>123</v>
      </c>
      <c r="AG283" t="s">
        <v>121</v>
      </c>
      <c r="AH283" t="s">
        <v>121</v>
      </c>
      <c r="AI283">
        <v>2</v>
      </c>
      <c r="AJ283" t="s">
        <v>123</v>
      </c>
      <c r="AK283" t="s">
        <v>122</v>
      </c>
      <c r="AL283" t="s">
        <v>123</v>
      </c>
      <c r="AM283" t="s">
        <v>122</v>
      </c>
    </row>
    <row r="284" spans="1:39" x14ac:dyDescent="0.25">
      <c r="A284">
        <v>2018</v>
      </c>
      <c r="B284">
        <v>2</v>
      </c>
      <c r="C284" t="s">
        <v>7</v>
      </c>
      <c r="D284">
        <v>2346</v>
      </c>
      <c r="E284" t="s">
        <v>371</v>
      </c>
      <c r="F284" t="s">
        <v>120</v>
      </c>
      <c r="G284" t="s">
        <v>121</v>
      </c>
      <c r="H284">
        <v>42.1</v>
      </c>
      <c r="I284">
        <v>24.6</v>
      </c>
      <c r="J284">
        <v>27.3</v>
      </c>
      <c r="K284" t="s">
        <v>121</v>
      </c>
      <c r="L284" t="s">
        <v>121</v>
      </c>
      <c r="M284" t="s">
        <v>123</v>
      </c>
      <c r="N284" t="s">
        <v>121</v>
      </c>
      <c r="O284" t="s">
        <v>123</v>
      </c>
      <c r="P284">
        <v>45.2</v>
      </c>
      <c r="Q284">
        <v>25.9</v>
      </c>
      <c r="R284">
        <v>38.700000000000003</v>
      </c>
      <c r="S284">
        <v>64.2</v>
      </c>
      <c r="T284" t="s">
        <v>122</v>
      </c>
      <c r="U284" t="s">
        <v>122</v>
      </c>
      <c r="V284" t="s">
        <v>122</v>
      </c>
      <c r="W284" t="s">
        <v>122</v>
      </c>
      <c r="X284" t="s">
        <v>122</v>
      </c>
      <c r="Y284" t="s">
        <v>122</v>
      </c>
      <c r="Z284">
        <v>24.9</v>
      </c>
      <c r="AA284">
        <v>35</v>
      </c>
      <c r="AB284">
        <v>2</v>
      </c>
      <c r="AC284" t="s">
        <v>125</v>
      </c>
      <c r="AD284" t="s">
        <v>125</v>
      </c>
      <c r="AE284" t="s">
        <v>123</v>
      </c>
      <c r="AF284" t="s">
        <v>123</v>
      </c>
      <c r="AG284" t="s">
        <v>121</v>
      </c>
      <c r="AH284" t="s">
        <v>123</v>
      </c>
      <c r="AI284" t="s">
        <v>122</v>
      </c>
      <c r="AJ284" t="s">
        <v>121</v>
      </c>
      <c r="AK284">
        <v>1</v>
      </c>
      <c r="AL284" t="s">
        <v>123</v>
      </c>
      <c r="AM284" t="s">
        <v>122</v>
      </c>
    </row>
    <row r="285" spans="1:39" x14ac:dyDescent="0.25">
      <c r="A285">
        <v>2018</v>
      </c>
      <c r="B285">
        <v>2</v>
      </c>
      <c r="C285" t="s">
        <v>7</v>
      </c>
      <c r="D285">
        <v>2080</v>
      </c>
      <c r="E285" t="s">
        <v>372</v>
      </c>
      <c r="F285" t="s">
        <v>120</v>
      </c>
      <c r="G285" t="s">
        <v>121</v>
      </c>
      <c r="H285">
        <v>64.7</v>
      </c>
      <c r="I285">
        <v>53.8</v>
      </c>
      <c r="J285">
        <v>40.700000000000003</v>
      </c>
      <c r="K285" t="s">
        <v>121</v>
      </c>
      <c r="L285" t="s">
        <v>121</v>
      </c>
      <c r="M285" t="s">
        <v>123</v>
      </c>
      <c r="N285" t="s">
        <v>123</v>
      </c>
      <c r="O285" t="s">
        <v>123</v>
      </c>
      <c r="P285">
        <v>61.6</v>
      </c>
      <c r="Q285">
        <v>55.3</v>
      </c>
      <c r="R285">
        <v>46.3</v>
      </c>
      <c r="S285" t="s">
        <v>122</v>
      </c>
      <c r="T285" t="s">
        <v>122</v>
      </c>
      <c r="U285" t="s">
        <v>122</v>
      </c>
      <c r="V285" t="s">
        <v>122</v>
      </c>
      <c r="W285" t="s">
        <v>122</v>
      </c>
      <c r="X285" t="s">
        <v>122</v>
      </c>
      <c r="Y285" t="s">
        <v>122</v>
      </c>
      <c r="Z285">
        <v>14.1</v>
      </c>
      <c r="AA285">
        <v>82.5</v>
      </c>
      <c r="AB285">
        <v>4</v>
      </c>
      <c r="AC285" t="s">
        <v>125</v>
      </c>
      <c r="AD285" t="s">
        <v>125</v>
      </c>
      <c r="AE285" t="s">
        <v>123</v>
      </c>
      <c r="AF285" t="s">
        <v>123</v>
      </c>
      <c r="AG285" t="s">
        <v>123</v>
      </c>
      <c r="AH285" t="s">
        <v>123</v>
      </c>
      <c r="AI285" t="s">
        <v>122</v>
      </c>
      <c r="AJ285" t="s">
        <v>123</v>
      </c>
      <c r="AK285" t="s">
        <v>122</v>
      </c>
      <c r="AL285" t="s">
        <v>123</v>
      </c>
      <c r="AM285" t="s">
        <v>122</v>
      </c>
    </row>
    <row r="286" spans="1:39" x14ac:dyDescent="0.25">
      <c r="A286">
        <v>2018</v>
      </c>
      <c r="B286">
        <v>2</v>
      </c>
      <c r="C286" t="s">
        <v>7</v>
      </c>
      <c r="D286">
        <v>2268</v>
      </c>
      <c r="E286" t="s">
        <v>26</v>
      </c>
      <c r="F286" t="s">
        <v>120</v>
      </c>
      <c r="G286" t="s">
        <v>121</v>
      </c>
      <c r="H286">
        <v>63.2</v>
      </c>
      <c r="I286">
        <v>50.4</v>
      </c>
      <c r="J286">
        <v>14</v>
      </c>
      <c r="K286" t="s">
        <v>121</v>
      </c>
      <c r="L286" t="s">
        <v>121</v>
      </c>
      <c r="M286" t="s">
        <v>123</v>
      </c>
      <c r="N286" t="s">
        <v>123</v>
      </c>
      <c r="O286" t="s">
        <v>123</v>
      </c>
      <c r="P286">
        <v>59</v>
      </c>
      <c r="Q286">
        <v>33.799999999999997</v>
      </c>
      <c r="R286">
        <v>55.2</v>
      </c>
      <c r="S286" t="s">
        <v>122</v>
      </c>
      <c r="T286" t="s">
        <v>122</v>
      </c>
      <c r="U286" t="s">
        <v>122</v>
      </c>
      <c r="V286" t="s">
        <v>122</v>
      </c>
      <c r="W286" t="s">
        <v>122</v>
      </c>
      <c r="X286" t="s">
        <v>122</v>
      </c>
      <c r="Y286" t="s">
        <v>122</v>
      </c>
      <c r="Z286">
        <v>11</v>
      </c>
      <c r="AA286">
        <v>67.5</v>
      </c>
      <c r="AB286">
        <v>4</v>
      </c>
      <c r="AC286" t="s">
        <v>125</v>
      </c>
      <c r="AD286" t="s">
        <v>125</v>
      </c>
      <c r="AE286" t="s">
        <v>123</v>
      </c>
      <c r="AF286" t="s">
        <v>123</v>
      </c>
      <c r="AG286" t="s">
        <v>123</v>
      </c>
      <c r="AH286" t="s">
        <v>123</v>
      </c>
      <c r="AI286" t="s">
        <v>122</v>
      </c>
      <c r="AJ286" t="s">
        <v>123</v>
      </c>
      <c r="AK286" t="s">
        <v>122</v>
      </c>
      <c r="AL286" t="s">
        <v>123</v>
      </c>
      <c r="AM286" t="s">
        <v>122</v>
      </c>
    </row>
    <row r="287" spans="1:39" x14ac:dyDescent="0.25">
      <c r="A287">
        <v>2018</v>
      </c>
      <c r="B287">
        <v>2</v>
      </c>
      <c r="C287" t="s">
        <v>7</v>
      </c>
      <c r="D287">
        <v>2272</v>
      </c>
      <c r="E287" t="s">
        <v>27</v>
      </c>
      <c r="F287" t="s">
        <v>120</v>
      </c>
      <c r="G287" t="s">
        <v>123</v>
      </c>
      <c r="H287">
        <v>80.599999999999994</v>
      </c>
      <c r="I287">
        <v>74.099999999999994</v>
      </c>
      <c r="J287">
        <v>31.8</v>
      </c>
      <c r="K287" t="s">
        <v>121</v>
      </c>
      <c r="L287" t="s">
        <v>121</v>
      </c>
      <c r="M287" t="s">
        <v>123</v>
      </c>
      <c r="N287" t="s">
        <v>123</v>
      </c>
      <c r="O287" t="s">
        <v>123</v>
      </c>
      <c r="P287">
        <v>76.2</v>
      </c>
      <c r="Q287">
        <v>63.9</v>
      </c>
      <c r="R287">
        <v>61.5</v>
      </c>
      <c r="S287" t="s">
        <v>122</v>
      </c>
      <c r="T287" t="s">
        <v>122</v>
      </c>
      <c r="U287" t="s">
        <v>122</v>
      </c>
      <c r="V287" t="s">
        <v>122</v>
      </c>
      <c r="W287" t="s">
        <v>122</v>
      </c>
      <c r="X287" t="s">
        <v>122</v>
      </c>
      <c r="Y287" t="s">
        <v>122</v>
      </c>
      <c r="Z287">
        <v>12.7</v>
      </c>
      <c r="AA287">
        <v>92</v>
      </c>
      <c r="AB287">
        <v>5</v>
      </c>
      <c r="AC287" t="s">
        <v>125</v>
      </c>
      <c r="AD287" t="s">
        <v>125</v>
      </c>
      <c r="AE287" t="s">
        <v>123</v>
      </c>
      <c r="AF287" t="s">
        <v>123</v>
      </c>
      <c r="AG287" t="s">
        <v>123</v>
      </c>
      <c r="AH287" t="s">
        <v>123</v>
      </c>
      <c r="AI287" t="s">
        <v>122</v>
      </c>
      <c r="AJ287" t="s">
        <v>123</v>
      </c>
      <c r="AK287" t="s">
        <v>122</v>
      </c>
      <c r="AL287" t="s">
        <v>123</v>
      </c>
      <c r="AM287" t="s">
        <v>122</v>
      </c>
    </row>
    <row r="288" spans="1:39" x14ac:dyDescent="0.25">
      <c r="A288">
        <v>2018</v>
      </c>
      <c r="B288">
        <v>2</v>
      </c>
      <c r="C288" t="s">
        <v>7</v>
      </c>
      <c r="D288">
        <v>2350</v>
      </c>
      <c r="E288" t="s">
        <v>373</v>
      </c>
      <c r="F288" t="s">
        <v>120</v>
      </c>
      <c r="G288" t="s">
        <v>121</v>
      </c>
      <c r="H288">
        <v>41.5</v>
      </c>
      <c r="I288">
        <v>41.1</v>
      </c>
      <c r="J288">
        <v>38.200000000000003</v>
      </c>
      <c r="K288" t="s">
        <v>121</v>
      </c>
      <c r="L288" t="s">
        <v>121</v>
      </c>
      <c r="M288" t="s">
        <v>123</v>
      </c>
      <c r="N288" t="s">
        <v>123</v>
      </c>
      <c r="O288" t="s">
        <v>123</v>
      </c>
      <c r="P288">
        <v>44.4</v>
      </c>
      <c r="Q288">
        <v>45.6</v>
      </c>
      <c r="R288">
        <v>47</v>
      </c>
      <c r="S288">
        <v>80.099999999999994</v>
      </c>
      <c r="T288" t="s">
        <v>122</v>
      </c>
      <c r="U288" t="s">
        <v>122</v>
      </c>
      <c r="V288" t="s">
        <v>122</v>
      </c>
      <c r="W288" t="s">
        <v>122</v>
      </c>
      <c r="X288" t="s">
        <v>122</v>
      </c>
      <c r="Y288" t="s">
        <v>122</v>
      </c>
      <c r="Z288">
        <v>17.100000000000001</v>
      </c>
      <c r="AA288">
        <v>71.5</v>
      </c>
      <c r="AB288">
        <v>3</v>
      </c>
      <c r="AC288" t="s">
        <v>125</v>
      </c>
      <c r="AD288" t="s">
        <v>125</v>
      </c>
      <c r="AE288" t="s">
        <v>123</v>
      </c>
      <c r="AF288" t="s">
        <v>123</v>
      </c>
      <c r="AG288" t="s">
        <v>123</v>
      </c>
      <c r="AH288" t="s">
        <v>123</v>
      </c>
      <c r="AI288" t="s">
        <v>122</v>
      </c>
      <c r="AJ288" t="s">
        <v>121</v>
      </c>
      <c r="AK288">
        <v>1</v>
      </c>
      <c r="AL288" t="s">
        <v>123</v>
      </c>
      <c r="AM288" t="s">
        <v>122</v>
      </c>
    </row>
    <row r="289" spans="1:39" x14ac:dyDescent="0.25">
      <c r="A289">
        <v>2018</v>
      </c>
      <c r="B289">
        <v>2</v>
      </c>
      <c r="C289" t="s">
        <v>7</v>
      </c>
      <c r="D289">
        <v>2352</v>
      </c>
      <c r="E289" t="s">
        <v>374</v>
      </c>
      <c r="F289" t="s">
        <v>120</v>
      </c>
      <c r="G289" t="s">
        <v>121</v>
      </c>
      <c r="H289">
        <v>33.9</v>
      </c>
      <c r="I289">
        <v>15.1</v>
      </c>
      <c r="J289">
        <v>34.6</v>
      </c>
      <c r="K289" t="s">
        <v>121</v>
      </c>
      <c r="L289" t="s">
        <v>121</v>
      </c>
      <c r="M289" t="s">
        <v>123</v>
      </c>
      <c r="N289" t="s">
        <v>123</v>
      </c>
      <c r="O289" t="s">
        <v>123</v>
      </c>
      <c r="P289">
        <v>35.5</v>
      </c>
      <c r="Q289">
        <v>15.5</v>
      </c>
      <c r="R289">
        <v>35.299999999999997</v>
      </c>
      <c r="S289">
        <v>87.1</v>
      </c>
      <c r="T289" t="s">
        <v>122</v>
      </c>
      <c r="U289" t="s">
        <v>122</v>
      </c>
      <c r="V289" t="s">
        <v>122</v>
      </c>
      <c r="W289" t="s">
        <v>122</v>
      </c>
      <c r="X289" t="s">
        <v>122</v>
      </c>
      <c r="Y289" t="s">
        <v>122</v>
      </c>
      <c r="Z289">
        <v>26.6</v>
      </c>
      <c r="AA289">
        <v>36</v>
      </c>
      <c r="AB289">
        <v>2</v>
      </c>
      <c r="AC289" t="s">
        <v>125</v>
      </c>
      <c r="AD289" t="s">
        <v>125</v>
      </c>
      <c r="AE289" t="s">
        <v>123</v>
      </c>
      <c r="AF289" t="s">
        <v>123</v>
      </c>
      <c r="AG289" t="s">
        <v>121</v>
      </c>
      <c r="AH289" t="s">
        <v>123</v>
      </c>
      <c r="AI289" t="s">
        <v>122</v>
      </c>
      <c r="AJ289" t="s">
        <v>121</v>
      </c>
      <c r="AK289">
        <v>1</v>
      </c>
      <c r="AL289" t="s">
        <v>123</v>
      </c>
      <c r="AM289" t="s">
        <v>122</v>
      </c>
    </row>
    <row r="290" spans="1:39" x14ac:dyDescent="0.25">
      <c r="A290">
        <v>2018</v>
      </c>
      <c r="B290">
        <v>2</v>
      </c>
      <c r="C290" t="s">
        <v>7</v>
      </c>
      <c r="D290">
        <v>2353</v>
      </c>
      <c r="E290" t="s">
        <v>39</v>
      </c>
      <c r="F290" t="s">
        <v>120</v>
      </c>
      <c r="G290" t="s">
        <v>123</v>
      </c>
      <c r="H290">
        <v>64.599999999999994</v>
      </c>
      <c r="I290">
        <v>45.1</v>
      </c>
      <c r="J290">
        <v>55.3</v>
      </c>
      <c r="K290" t="s">
        <v>121</v>
      </c>
      <c r="L290" t="s">
        <v>121</v>
      </c>
      <c r="M290" t="s">
        <v>123</v>
      </c>
      <c r="N290" t="s">
        <v>123</v>
      </c>
      <c r="O290" t="s">
        <v>123</v>
      </c>
      <c r="P290">
        <v>65</v>
      </c>
      <c r="Q290">
        <v>43.9</v>
      </c>
      <c r="R290">
        <v>40.9</v>
      </c>
      <c r="S290">
        <v>86.9</v>
      </c>
      <c r="T290" t="s">
        <v>122</v>
      </c>
      <c r="U290" t="s">
        <v>122</v>
      </c>
      <c r="V290" t="s">
        <v>122</v>
      </c>
      <c r="W290" t="s">
        <v>122</v>
      </c>
      <c r="X290" t="s">
        <v>122</v>
      </c>
      <c r="Y290" t="s">
        <v>122</v>
      </c>
      <c r="Z290">
        <v>10</v>
      </c>
      <c r="AA290">
        <v>80</v>
      </c>
      <c r="AB290">
        <v>3</v>
      </c>
      <c r="AC290" t="s">
        <v>125</v>
      </c>
      <c r="AD290" t="s">
        <v>125</v>
      </c>
      <c r="AE290" t="s">
        <v>123</v>
      </c>
      <c r="AF290" t="s">
        <v>123</v>
      </c>
      <c r="AG290" t="s">
        <v>123</v>
      </c>
      <c r="AH290" t="s">
        <v>123</v>
      </c>
      <c r="AI290" t="s">
        <v>122</v>
      </c>
      <c r="AJ290" t="s">
        <v>121</v>
      </c>
      <c r="AK290">
        <v>1</v>
      </c>
      <c r="AL290" t="s">
        <v>123</v>
      </c>
      <c r="AM290" t="s">
        <v>122</v>
      </c>
    </row>
    <row r="291" spans="1:39" x14ac:dyDescent="0.25">
      <c r="A291">
        <v>2018</v>
      </c>
      <c r="B291">
        <v>2</v>
      </c>
      <c r="C291" t="s">
        <v>7</v>
      </c>
      <c r="D291">
        <v>2354</v>
      </c>
      <c r="E291" t="s">
        <v>375</v>
      </c>
      <c r="F291" t="s">
        <v>120</v>
      </c>
      <c r="G291" t="s">
        <v>123</v>
      </c>
      <c r="H291">
        <v>52.2</v>
      </c>
      <c r="I291">
        <v>44.5</v>
      </c>
      <c r="J291">
        <v>46.6</v>
      </c>
      <c r="K291" t="s">
        <v>121</v>
      </c>
      <c r="L291" t="s">
        <v>121</v>
      </c>
      <c r="M291" t="s">
        <v>123</v>
      </c>
      <c r="N291" t="s">
        <v>123</v>
      </c>
      <c r="O291" t="s">
        <v>123</v>
      </c>
      <c r="P291">
        <v>51.2</v>
      </c>
      <c r="Q291">
        <v>42.6</v>
      </c>
      <c r="R291">
        <v>21.2</v>
      </c>
      <c r="S291">
        <v>93.3</v>
      </c>
      <c r="T291" t="s">
        <v>122</v>
      </c>
      <c r="U291" t="s">
        <v>122</v>
      </c>
      <c r="V291" t="s">
        <v>122</v>
      </c>
      <c r="W291" t="s">
        <v>122</v>
      </c>
      <c r="X291" t="s">
        <v>122</v>
      </c>
      <c r="Y291" t="s">
        <v>122</v>
      </c>
      <c r="Z291">
        <v>13.3</v>
      </c>
      <c r="AA291">
        <v>64</v>
      </c>
      <c r="AB291">
        <v>3</v>
      </c>
      <c r="AC291" t="s">
        <v>125</v>
      </c>
      <c r="AD291" t="s">
        <v>125</v>
      </c>
      <c r="AE291" t="s">
        <v>123</v>
      </c>
      <c r="AF291" t="s">
        <v>123</v>
      </c>
      <c r="AG291" t="s">
        <v>123</v>
      </c>
      <c r="AH291" t="s">
        <v>123</v>
      </c>
      <c r="AI291" t="s">
        <v>122</v>
      </c>
      <c r="AJ291" t="s">
        <v>121</v>
      </c>
      <c r="AK291">
        <v>1</v>
      </c>
      <c r="AL291" t="s">
        <v>123</v>
      </c>
      <c r="AM291" t="s">
        <v>122</v>
      </c>
    </row>
    <row r="292" spans="1:39" x14ac:dyDescent="0.25">
      <c r="A292">
        <v>2018</v>
      </c>
      <c r="B292">
        <v>2</v>
      </c>
      <c r="C292" t="s">
        <v>7</v>
      </c>
      <c r="D292">
        <v>2355</v>
      </c>
      <c r="E292" t="s">
        <v>376</v>
      </c>
      <c r="F292" t="s">
        <v>120</v>
      </c>
      <c r="G292" t="s">
        <v>123</v>
      </c>
      <c r="H292">
        <v>67.900000000000006</v>
      </c>
      <c r="I292">
        <v>56.8</v>
      </c>
      <c r="J292">
        <v>51.2</v>
      </c>
      <c r="K292" t="s">
        <v>121</v>
      </c>
      <c r="L292" t="s">
        <v>121</v>
      </c>
      <c r="M292" t="s">
        <v>123</v>
      </c>
      <c r="N292" t="s">
        <v>123</v>
      </c>
      <c r="O292" t="s">
        <v>123</v>
      </c>
      <c r="P292">
        <v>64.3</v>
      </c>
      <c r="Q292">
        <v>54.6</v>
      </c>
      <c r="R292">
        <v>62.5</v>
      </c>
      <c r="S292">
        <v>90.5</v>
      </c>
      <c r="T292" t="s">
        <v>122</v>
      </c>
      <c r="U292" t="s">
        <v>122</v>
      </c>
      <c r="V292" t="s">
        <v>122</v>
      </c>
      <c r="W292" t="s">
        <v>122</v>
      </c>
      <c r="X292" t="s">
        <v>122</v>
      </c>
      <c r="Y292" t="s">
        <v>122</v>
      </c>
      <c r="Z292">
        <v>8.1</v>
      </c>
      <c r="AA292">
        <v>81</v>
      </c>
      <c r="AB292">
        <v>5</v>
      </c>
      <c r="AC292" t="s">
        <v>125</v>
      </c>
      <c r="AD292" t="s">
        <v>125</v>
      </c>
      <c r="AE292" t="s">
        <v>123</v>
      </c>
      <c r="AF292" t="s">
        <v>123</v>
      </c>
      <c r="AG292" t="s">
        <v>123</v>
      </c>
      <c r="AH292" t="s">
        <v>123</v>
      </c>
      <c r="AI292" t="s">
        <v>122</v>
      </c>
      <c r="AJ292" t="s">
        <v>123</v>
      </c>
      <c r="AK292" t="s">
        <v>122</v>
      </c>
      <c r="AL292" t="s">
        <v>123</v>
      </c>
      <c r="AM292" t="s">
        <v>122</v>
      </c>
    </row>
    <row r="293" spans="1:39" x14ac:dyDescent="0.25">
      <c r="A293">
        <v>2018</v>
      </c>
      <c r="B293">
        <v>2</v>
      </c>
      <c r="C293" t="s">
        <v>7</v>
      </c>
      <c r="D293">
        <v>2356</v>
      </c>
      <c r="E293" t="s">
        <v>377</v>
      </c>
      <c r="F293" t="s">
        <v>120</v>
      </c>
      <c r="G293" t="s">
        <v>121</v>
      </c>
      <c r="H293">
        <v>25.2</v>
      </c>
      <c r="I293">
        <v>13.1</v>
      </c>
      <c r="J293">
        <v>13.4</v>
      </c>
      <c r="K293" t="s">
        <v>121</v>
      </c>
      <c r="L293" t="s">
        <v>121</v>
      </c>
      <c r="M293" t="s">
        <v>123</v>
      </c>
      <c r="N293" t="s">
        <v>123</v>
      </c>
      <c r="O293" t="s">
        <v>123</v>
      </c>
      <c r="P293">
        <v>27.6</v>
      </c>
      <c r="Q293">
        <v>15.5</v>
      </c>
      <c r="R293">
        <v>23</v>
      </c>
      <c r="S293">
        <v>84.2</v>
      </c>
      <c r="T293" t="s">
        <v>122</v>
      </c>
      <c r="U293" t="s">
        <v>122</v>
      </c>
      <c r="V293" t="s">
        <v>122</v>
      </c>
      <c r="W293" t="s">
        <v>122</v>
      </c>
      <c r="X293" t="s">
        <v>122</v>
      </c>
      <c r="Y293" t="s">
        <v>122</v>
      </c>
      <c r="Z293">
        <v>24.1</v>
      </c>
      <c r="AA293">
        <v>25.5</v>
      </c>
      <c r="AB293">
        <v>1</v>
      </c>
      <c r="AC293" t="s">
        <v>125</v>
      </c>
      <c r="AD293" t="s">
        <v>125</v>
      </c>
      <c r="AE293" t="s">
        <v>123</v>
      </c>
      <c r="AF293" t="s">
        <v>123</v>
      </c>
      <c r="AG293" t="s">
        <v>121</v>
      </c>
      <c r="AH293" t="s">
        <v>121</v>
      </c>
      <c r="AI293">
        <v>2</v>
      </c>
      <c r="AJ293" t="s">
        <v>123</v>
      </c>
      <c r="AK293" t="s">
        <v>122</v>
      </c>
      <c r="AL293" t="s">
        <v>123</v>
      </c>
      <c r="AM293" t="s">
        <v>122</v>
      </c>
    </row>
    <row r="294" spans="1:39" x14ac:dyDescent="0.25">
      <c r="A294">
        <v>2018</v>
      </c>
      <c r="B294">
        <v>2</v>
      </c>
      <c r="C294" t="s">
        <v>7</v>
      </c>
      <c r="D294">
        <v>2357</v>
      </c>
      <c r="E294" t="s">
        <v>378</v>
      </c>
      <c r="F294" t="s">
        <v>120</v>
      </c>
      <c r="G294" t="s">
        <v>121</v>
      </c>
      <c r="H294">
        <v>26.3</v>
      </c>
      <c r="I294">
        <v>15.1</v>
      </c>
      <c r="J294">
        <v>0</v>
      </c>
      <c r="K294" t="s">
        <v>121</v>
      </c>
      <c r="L294" t="s">
        <v>121</v>
      </c>
      <c r="M294" t="s">
        <v>123</v>
      </c>
      <c r="N294" t="s">
        <v>123</v>
      </c>
      <c r="O294" t="s">
        <v>123</v>
      </c>
      <c r="P294">
        <v>27.8</v>
      </c>
      <c r="Q294">
        <v>19.399999999999999</v>
      </c>
      <c r="R294">
        <v>17.5</v>
      </c>
      <c r="S294">
        <v>71.5</v>
      </c>
      <c r="T294" t="s">
        <v>122</v>
      </c>
      <c r="U294" t="s">
        <v>122</v>
      </c>
      <c r="V294" t="s">
        <v>122</v>
      </c>
      <c r="W294" t="s">
        <v>122</v>
      </c>
      <c r="X294" t="s">
        <v>122</v>
      </c>
      <c r="Y294" t="s">
        <v>122</v>
      </c>
      <c r="Z294">
        <v>32.200000000000003</v>
      </c>
      <c r="AA294">
        <v>25</v>
      </c>
      <c r="AB294">
        <v>1</v>
      </c>
      <c r="AC294" t="s">
        <v>125</v>
      </c>
      <c r="AD294" t="s">
        <v>125</v>
      </c>
      <c r="AE294" t="s">
        <v>123</v>
      </c>
      <c r="AF294" t="s">
        <v>123</v>
      </c>
      <c r="AG294" t="s">
        <v>121</v>
      </c>
      <c r="AH294" t="s">
        <v>121</v>
      </c>
      <c r="AI294">
        <v>2</v>
      </c>
      <c r="AJ294" t="s">
        <v>123</v>
      </c>
      <c r="AK294" t="s">
        <v>122</v>
      </c>
      <c r="AL294" t="s">
        <v>123</v>
      </c>
      <c r="AM294" t="s">
        <v>122</v>
      </c>
    </row>
    <row r="295" spans="1:39" x14ac:dyDescent="0.25">
      <c r="A295">
        <v>2018</v>
      </c>
      <c r="B295">
        <v>2</v>
      </c>
      <c r="C295" t="s">
        <v>7</v>
      </c>
      <c r="D295">
        <v>2358</v>
      </c>
      <c r="E295" t="s">
        <v>379</v>
      </c>
      <c r="F295" t="s">
        <v>147</v>
      </c>
      <c r="G295" t="s">
        <v>121</v>
      </c>
      <c r="H295">
        <v>56.7</v>
      </c>
      <c r="I295">
        <v>28.5</v>
      </c>
      <c r="J295">
        <v>51.1</v>
      </c>
      <c r="K295" t="s">
        <v>121</v>
      </c>
      <c r="L295" t="s">
        <v>121</v>
      </c>
      <c r="M295" t="s">
        <v>123</v>
      </c>
      <c r="N295" t="s">
        <v>123</v>
      </c>
      <c r="O295" t="s">
        <v>123</v>
      </c>
      <c r="P295">
        <v>58.8</v>
      </c>
      <c r="Q295">
        <v>30</v>
      </c>
      <c r="R295">
        <v>50</v>
      </c>
      <c r="S295">
        <v>92.6</v>
      </c>
      <c r="T295" t="s">
        <v>122</v>
      </c>
      <c r="U295" t="s">
        <v>122</v>
      </c>
      <c r="V295" t="s">
        <v>122</v>
      </c>
      <c r="W295" t="s">
        <v>122</v>
      </c>
      <c r="X295" t="s">
        <v>122</v>
      </c>
      <c r="Y295" t="s">
        <v>122</v>
      </c>
      <c r="Z295">
        <v>6.6</v>
      </c>
      <c r="AA295">
        <v>82.5</v>
      </c>
      <c r="AB295">
        <v>5</v>
      </c>
      <c r="AC295" t="s">
        <v>125</v>
      </c>
      <c r="AD295" t="s">
        <v>125</v>
      </c>
      <c r="AE295" t="s">
        <v>123</v>
      </c>
      <c r="AF295" t="s">
        <v>123</v>
      </c>
      <c r="AG295" t="s">
        <v>123</v>
      </c>
      <c r="AH295" t="s">
        <v>123</v>
      </c>
      <c r="AI295" t="s">
        <v>122</v>
      </c>
      <c r="AJ295" t="s">
        <v>123</v>
      </c>
      <c r="AK295" t="s">
        <v>122</v>
      </c>
      <c r="AL295" t="s">
        <v>123</v>
      </c>
      <c r="AM295" t="s">
        <v>122</v>
      </c>
    </row>
    <row r="296" spans="1:39" x14ac:dyDescent="0.25">
      <c r="A296">
        <v>2018</v>
      </c>
      <c r="B296">
        <v>2</v>
      </c>
      <c r="C296" t="s">
        <v>7</v>
      </c>
      <c r="D296">
        <v>2359</v>
      </c>
      <c r="E296" t="s">
        <v>380</v>
      </c>
      <c r="F296" t="s">
        <v>120</v>
      </c>
      <c r="G296" t="s">
        <v>121</v>
      </c>
      <c r="H296">
        <v>25.7</v>
      </c>
      <c r="I296">
        <v>9.1999999999999993</v>
      </c>
      <c r="J296">
        <v>23.1</v>
      </c>
      <c r="K296" t="s">
        <v>121</v>
      </c>
      <c r="L296" t="s">
        <v>121</v>
      </c>
      <c r="M296" t="s">
        <v>123</v>
      </c>
      <c r="N296" t="s">
        <v>123</v>
      </c>
      <c r="O296" t="s">
        <v>123</v>
      </c>
      <c r="P296">
        <v>28.9</v>
      </c>
      <c r="Q296">
        <v>9.8000000000000007</v>
      </c>
      <c r="R296">
        <v>36.799999999999997</v>
      </c>
      <c r="S296">
        <v>71.400000000000006</v>
      </c>
      <c r="T296" t="s">
        <v>122</v>
      </c>
      <c r="U296" t="s">
        <v>122</v>
      </c>
      <c r="V296" t="s">
        <v>122</v>
      </c>
      <c r="W296" t="s">
        <v>122</v>
      </c>
      <c r="X296" t="s">
        <v>122</v>
      </c>
      <c r="Y296" t="s">
        <v>122</v>
      </c>
      <c r="Z296">
        <v>31.7</v>
      </c>
      <c r="AA296">
        <v>27</v>
      </c>
      <c r="AB296">
        <v>1</v>
      </c>
      <c r="AC296" t="s">
        <v>125</v>
      </c>
      <c r="AD296" t="s">
        <v>125</v>
      </c>
      <c r="AE296" t="s">
        <v>123</v>
      </c>
      <c r="AF296" t="s">
        <v>123</v>
      </c>
      <c r="AG296" t="s">
        <v>121</v>
      </c>
      <c r="AH296" t="s">
        <v>121</v>
      </c>
      <c r="AI296">
        <v>2</v>
      </c>
      <c r="AJ296" t="s">
        <v>123</v>
      </c>
      <c r="AK296" t="s">
        <v>122</v>
      </c>
      <c r="AL296" t="s">
        <v>123</v>
      </c>
      <c r="AM296" t="s">
        <v>122</v>
      </c>
    </row>
    <row r="297" spans="1:39" x14ac:dyDescent="0.25">
      <c r="A297">
        <v>2018</v>
      </c>
      <c r="B297">
        <v>2</v>
      </c>
      <c r="C297" t="s">
        <v>7</v>
      </c>
      <c r="D297">
        <v>2360</v>
      </c>
      <c r="E297" t="s">
        <v>57</v>
      </c>
      <c r="F297" t="s">
        <v>120</v>
      </c>
      <c r="G297" t="s">
        <v>121</v>
      </c>
      <c r="H297">
        <v>68.400000000000006</v>
      </c>
      <c r="I297">
        <v>45.6</v>
      </c>
      <c r="J297">
        <v>61</v>
      </c>
      <c r="K297" t="s">
        <v>121</v>
      </c>
      <c r="L297" t="s">
        <v>121</v>
      </c>
      <c r="M297" t="s">
        <v>123</v>
      </c>
      <c r="N297" t="s">
        <v>123</v>
      </c>
      <c r="O297" t="s">
        <v>123</v>
      </c>
      <c r="P297">
        <v>71.3</v>
      </c>
      <c r="Q297">
        <v>47.3</v>
      </c>
      <c r="R297">
        <v>47.2</v>
      </c>
      <c r="S297">
        <v>97.3</v>
      </c>
      <c r="T297" t="s">
        <v>122</v>
      </c>
      <c r="U297" t="s">
        <v>122</v>
      </c>
      <c r="V297" t="s">
        <v>122</v>
      </c>
      <c r="W297" t="s">
        <v>122</v>
      </c>
      <c r="X297" t="s">
        <v>122</v>
      </c>
      <c r="Y297" t="s">
        <v>122</v>
      </c>
      <c r="Z297">
        <v>12.7</v>
      </c>
      <c r="AA297">
        <v>94</v>
      </c>
      <c r="AB297">
        <v>3</v>
      </c>
      <c r="AC297" t="s">
        <v>125</v>
      </c>
      <c r="AD297" t="s">
        <v>125</v>
      </c>
      <c r="AE297" t="s">
        <v>123</v>
      </c>
      <c r="AF297" t="s">
        <v>123</v>
      </c>
      <c r="AG297" t="s">
        <v>123</v>
      </c>
      <c r="AH297" t="s">
        <v>123</v>
      </c>
      <c r="AI297" t="s">
        <v>122</v>
      </c>
      <c r="AJ297" t="s">
        <v>121</v>
      </c>
      <c r="AK297">
        <v>1</v>
      </c>
      <c r="AL297" t="s">
        <v>123</v>
      </c>
      <c r="AM297" t="s">
        <v>122</v>
      </c>
    </row>
    <row r="298" spans="1:39" x14ac:dyDescent="0.25">
      <c r="A298">
        <v>2018</v>
      </c>
      <c r="B298">
        <v>2</v>
      </c>
      <c r="C298" t="s">
        <v>7</v>
      </c>
      <c r="D298">
        <v>2361</v>
      </c>
      <c r="E298" t="s">
        <v>381</v>
      </c>
      <c r="F298" t="s">
        <v>120</v>
      </c>
      <c r="G298" t="s">
        <v>121</v>
      </c>
      <c r="H298">
        <v>47.3</v>
      </c>
      <c r="I298">
        <v>27.8</v>
      </c>
      <c r="J298">
        <v>38.700000000000003</v>
      </c>
      <c r="K298" t="s">
        <v>121</v>
      </c>
      <c r="L298" t="s">
        <v>121</v>
      </c>
      <c r="M298" t="s">
        <v>123</v>
      </c>
      <c r="N298" t="s">
        <v>123</v>
      </c>
      <c r="O298" t="s">
        <v>123</v>
      </c>
      <c r="P298">
        <v>45.7</v>
      </c>
      <c r="Q298">
        <v>26.7</v>
      </c>
      <c r="R298">
        <v>14.2</v>
      </c>
      <c r="S298">
        <v>87.6</v>
      </c>
      <c r="T298" t="s">
        <v>122</v>
      </c>
      <c r="U298" t="s">
        <v>122</v>
      </c>
      <c r="V298" t="s">
        <v>122</v>
      </c>
      <c r="W298" t="s">
        <v>122</v>
      </c>
      <c r="X298" t="s">
        <v>122</v>
      </c>
      <c r="Y298" t="s">
        <v>122</v>
      </c>
      <c r="Z298">
        <v>16.399999999999999</v>
      </c>
      <c r="AA298">
        <v>38</v>
      </c>
      <c r="AB298">
        <v>2</v>
      </c>
      <c r="AC298" t="s">
        <v>125</v>
      </c>
      <c r="AD298" t="s">
        <v>125</v>
      </c>
      <c r="AE298" t="s">
        <v>123</v>
      </c>
      <c r="AF298" t="s">
        <v>123</v>
      </c>
      <c r="AG298" t="s">
        <v>123</v>
      </c>
      <c r="AH298" t="s">
        <v>123</v>
      </c>
      <c r="AI298" t="s">
        <v>122</v>
      </c>
      <c r="AJ298" t="s">
        <v>121</v>
      </c>
      <c r="AK298">
        <v>1</v>
      </c>
      <c r="AL298" t="s">
        <v>123</v>
      </c>
      <c r="AM298" t="s">
        <v>122</v>
      </c>
    </row>
    <row r="299" spans="1:39" x14ac:dyDescent="0.25">
      <c r="A299">
        <v>2018</v>
      </c>
      <c r="B299">
        <v>2</v>
      </c>
      <c r="C299" t="s">
        <v>7</v>
      </c>
      <c r="D299">
        <v>2362</v>
      </c>
      <c r="E299" t="s">
        <v>382</v>
      </c>
      <c r="F299" t="s">
        <v>120</v>
      </c>
      <c r="G299" t="s">
        <v>121</v>
      </c>
      <c r="H299">
        <v>58.1</v>
      </c>
      <c r="I299">
        <v>31.9</v>
      </c>
      <c r="J299">
        <v>40.799999999999997</v>
      </c>
      <c r="K299" t="s">
        <v>121</v>
      </c>
      <c r="L299" t="s">
        <v>121</v>
      </c>
      <c r="M299" t="s">
        <v>123</v>
      </c>
      <c r="N299" t="s">
        <v>123</v>
      </c>
      <c r="O299" t="s">
        <v>123</v>
      </c>
      <c r="P299">
        <v>58.2</v>
      </c>
      <c r="Q299">
        <v>31.5</v>
      </c>
      <c r="R299">
        <v>50.5</v>
      </c>
      <c r="S299">
        <v>75.900000000000006</v>
      </c>
      <c r="T299" t="s">
        <v>122</v>
      </c>
      <c r="U299" t="s">
        <v>122</v>
      </c>
      <c r="V299" t="s">
        <v>122</v>
      </c>
      <c r="W299" t="s">
        <v>122</v>
      </c>
      <c r="X299" t="s">
        <v>122</v>
      </c>
      <c r="Y299" t="s">
        <v>122</v>
      </c>
      <c r="Z299">
        <v>17.100000000000001</v>
      </c>
      <c r="AA299">
        <v>67.5</v>
      </c>
      <c r="AB299">
        <v>3</v>
      </c>
      <c r="AC299" t="s">
        <v>125</v>
      </c>
      <c r="AD299" t="s">
        <v>125</v>
      </c>
      <c r="AE299" t="s">
        <v>123</v>
      </c>
      <c r="AF299" t="s">
        <v>123</v>
      </c>
      <c r="AG299" t="s">
        <v>123</v>
      </c>
      <c r="AH299" t="s">
        <v>123</v>
      </c>
      <c r="AI299" t="s">
        <v>122</v>
      </c>
      <c r="AJ299" t="s">
        <v>121</v>
      </c>
      <c r="AK299">
        <v>1</v>
      </c>
      <c r="AL299" t="s">
        <v>123</v>
      </c>
      <c r="AM299" t="s">
        <v>122</v>
      </c>
    </row>
    <row r="300" spans="1:39" x14ac:dyDescent="0.25">
      <c r="A300">
        <v>2018</v>
      </c>
      <c r="B300">
        <v>2</v>
      </c>
      <c r="C300" t="s">
        <v>7</v>
      </c>
      <c r="D300">
        <v>2363</v>
      </c>
      <c r="E300" t="s">
        <v>383</v>
      </c>
      <c r="F300" t="s">
        <v>147</v>
      </c>
      <c r="G300" t="s">
        <v>121</v>
      </c>
      <c r="H300">
        <v>27.8</v>
      </c>
      <c r="I300">
        <v>9.6</v>
      </c>
      <c r="J300">
        <v>33.200000000000003</v>
      </c>
      <c r="K300" t="s">
        <v>121</v>
      </c>
      <c r="L300" t="s">
        <v>121</v>
      </c>
      <c r="M300" t="s">
        <v>123</v>
      </c>
      <c r="N300" t="s">
        <v>123</v>
      </c>
      <c r="O300" t="s">
        <v>123</v>
      </c>
      <c r="P300">
        <v>31.6</v>
      </c>
      <c r="Q300">
        <v>11.8</v>
      </c>
      <c r="R300">
        <v>23.2</v>
      </c>
      <c r="S300">
        <v>97.6</v>
      </c>
      <c r="T300" t="s">
        <v>122</v>
      </c>
      <c r="U300" t="s">
        <v>122</v>
      </c>
      <c r="V300" t="s">
        <v>122</v>
      </c>
      <c r="W300" t="s">
        <v>122</v>
      </c>
      <c r="X300" t="s">
        <v>122</v>
      </c>
      <c r="Y300" t="s">
        <v>122</v>
      </c>
      <c r="Z300">
        <v>26.5</v>
      </c>
      <c r="AA300">
        <v>30</v>
      </c>
      <c r="AB300">
        <v>2</v>
      </c>
      <c r="AC300" t="s">
        <v>125</v>
      </c>
      <c r="AD300" t="s">
        <v>125</v>
      </c>
      <c r="AE300" t="s">
        <v>123</v>
      </c>
      <c r="AF300" t="s">
        <v>123</v>
      </c>
      <c r="AG300" t="s">
        <v>121</v>
      </c>
      <c r="AH300" t="s">
        <v>123</v>
      </c>
      <c r="AI300" t="s">
        <v>122</v>
      </c>
      <c r="AJ300" t="s">
        <v>121</v>
      </c>
      <c r="AK300">
        <v>1</v>
      </c>
      <c r="AL300" t="s">
        <v>123</v>
      </c>
      <c r="AM300" t="s">
        <v>122</v>
      </c>
    </row>
    <row r="301" spans="1:39" x14ac:dyDescent="0.25">
      <c r="A301">
        <v>2018</v>
      </c>
      <c r="B301">
        <v>2</v>
      </c>
      <c r="C301" t="s">
        <v>7</v>
      </c>
      <c r="D301">
        <v>2363</v>
      </c>
      <c r="E301" t="s">
        <v>384</v>
      </c>
      <c r="F301" t="s">
        <v>147</v>
      </c>
      <c r="G301" t="s">
        <v>121</v>
      </c>
      <c r="H301">
        <v>21.4</v>
      </c>
      <c r="I301">
        <v>7.1</v>
      </c>
      <c r="J301">
        <v>25.4</v>
      </c>
      <c r="K301" t="s">
        <v>123</v>
      </c>
      <c r="L301" t="s">
        <v>123</v>
      </c>
      <c r="M301" t="s">
        <v>121</v>
      </c>
      <c r="N301" t="s">
        <v>123</v>
      </c>
      <c r="O301" t="s">
        <v>123</v>
      </c>
      <c r="P301" t="s">
        <v>122</v>
      </c>
      <c r="Q301" t="s">
        <v>122</v>
      </c>
      <c r="R301">
        <v>13.5</v>
      </c>
      <c r="S301" t="s">
        <v>122</v>
      </c>
      <c r="T301">
        <v>100</v>
      </c>
      <c r="U301">
        <v>90.3</v>
      </c>
      <c r="V301">
        <v>0</v>
      </c>
      <c r="W301">
        <v>24</v>
      </c>
      <c r="X301">
        <v>78.099999999999994</v>
      </c>
      <c r="Y301">
        <v>60.7</v>
      </c>
      <c r="Z301">
        <v>40.299999999999997</v>
      </c>
      <c r="AA301">
        <v>40.5</v>
      </c>
      <c r="AB301">
        <v>2</v>
      </c>
      <c r="AC301" t="s">
        <v>125</v>
      </c>
      <c r="AD301" t="s">
        <v>125</v>
      </c>
      <c r="AE301" t="s">
        <v>123</v>
      </c>
      <c r="AF301" t="s">
        <v>123</v>
      </c>
      <c r="AG301" t="s">
        <v>121</v>
      </c>
      <c r="AH301" t="s">
        <v>121</v>
      </c>
      <c r="AI301">
        <v>2</v>
      </c>
      <c r="AJ301" t="s">
        <v>123</v>
      </c>
      <c r="AK301" t="s">
        <v>122</v>
      </c>
      <c r="AL301" t="s">
        <v>123</v>
      </c>
      <c r="AM301" t="s">
        <v>122</v>
      </c>
    </row>
    <row r="302" spans="1:39" x14ac:dyDescent="0.25">
      <c r="A302">
        <v>2018</v>
      </c>
      <c r="B302">
        <v>2</v>
      </c>
      <c r="C302" t="s">
        <v>7</v>
      </c>
      <c r="D302">
        <v>2364</v>
      </c>
      <c r="E302" t="s">
        <v>385</v>
      </c>
      <c r="F302" t="s">
        <v>147</v>
      </c>
      <c r="G302" t="s">
        <v>121</v>
      </c>
      <c r="H302">
        <v>30</v>
      </c>
      <c r="I302">
        <v>12.1</v>
      </c>
      <c r="J302">
        <v>32.299999999999997</v>
      </c>
      <c r="K302" t="s">
        <v>121</v>
      </c>
      <c r="L302" t="s">
        <v>121</v>
      </c>
      <c r="M302" t="s">
        <v>123</v>
      </c>
      <c r="N302" t="s">
        <v>123</v>
      </c>
      <c r="O302" t="s">
        <v>123</v>
      </c>
      <c r="P302">
        <v>33.6</v>
      </c>
      <c r="Q302">
        <v>14.7</v>
      </c>
      <c r="R302" t="s">
        <v>151</v>
      </c>
      <c r="S302">
        <v>97.2</v>
      </c>
      <c r="T302" t="s">
        <v>122</v>
      </c>
      <c r="U302" t="s">
        <v>122</v>
      </c>
      <c r="V302" t="s">
        <v>122</v>
      </c>
      <c r="W302" t="s">
        <v>122</v>
      </c>
      <c r="X302" t="s">
        <v>122</v>
      </c>
      <c r="Y302" t="s">
        <v>122</v>
      </c>
      <c r="Z302">
        <v>6.2</v>
      </c>
      <c r="AA302">
        <v>39.22</v>
      </c>
      <c r="AB302">
        <v>2</v>
      </c>
      <c r="AC302" t="s">
        <v>125</v>
      </c>
      <c r="AD302" t="s">
        <v>125</v>
      </c>
      <c r="AE302" t="s">
        <v>123</v>
      </c>
      <c r="AF302" t="s">
        <v>123</v>
      </c>
      <c r="AG302" t="s">
        <v>121</v>
      </c>
      <c r="AH302" t="s">
        <v>123</v>
      </c>
      <c r="AI302" t="s">
        <v>122</v>
      </c>
      <c r="AJ302" t="s">
        <v>123</v>
      </c>
      <c r="AK302" t="s">
        <v>122</v>
      </c>
      <c r="AL302" t="s">
        <v>123</v>
      </c>
      <c r="AM302" t="s">
        <v>122</v>
      </c>
    </row>
    <row r="303" spans="1:39" x14ac:dyDescent="0.25">
      <c r="A303">
        <v>2018</v>
      </c>
      <c r="B303">
        <v>2</v>
      </c>
      <c r="C303" t="s">
        <v>7</v>
      </c>
      <c r="D303">
        <v>2367</v>
      </c>
      <c r="E303" t="s">
        <v>386</v>
      </c>
      <c r="F303" t="s">
        <v>147</v>
      </c>
      <c r="G303" t="s">
        <v>121</v>
      </c>
      <c r="H303">
        <v>31.4</v>
      </c>
      <c r="I303">
        <v>11.4</v>
      </c>
      <c r="J303">
        <v>8.3000000000000007</v>
      </c>
      <c r="K303" t="s">
        <v>121</v>
      </c>
      <c r="L303" t="s">
        <v>121</v>
      </c>
      <c r="M303" t="s">
        <v>123</v>
      </c>
      <c r="N303" t="s">
        <v>123</v>
      </c>
      <c r="O303" t="s">
        <v>123</v>
      </c>
      <c r="P303">
        <v>37.299999999999997</v>
      </c>
      <c r="Q303">
        <v>8.6</v>
      </c>
      <c r="R303" t="s">
        <v>122</v>
      </c>
      <c r="S303">
        <v>73.3</v>
      </c>
      <c r="T303" t="s">
        <v>122</v>
      </c>
      <c r="U303" t="s">
        <v>122</v>
      </c>
      <c r="V303" t="s">
        <v>122</v>
      </c>
      <c r="W303" t="s">
        <v>122</v>
      </c>
      <c r="X303" t="s">
        <v>122</v>
      </c>
      <c r="Y303" t="s">
        <v>122</v>
      </c>
      <c r="Z303">
        <v>16.399999999999999</v>
      </c>
      <c r="AA303">
        <v>32</v>
      </c>
      <c r="AB303">
        <v>2</v>
      </c>
      <c r="AC303" t="s">
        <v>125</v>
      </c>
      <c r="AD303" t="s">
        <v>125</v>
      </c>
      <c r="AE303" t="s">
        <v>123</v>
      </c>
      <c r="AF303" t="s">
        <v>123</v>
      </c>
      <c r="AG303" t="s">
        <v>121</v>
      </c>
      <c r="AH303" t="s">
        <v>123</v>
      </c>
      <c r="AI303" t="s">
        <v>122</v>
      </c>
      <c r="AJ303" t="s">
        <v>123</v>
      </c>
      <c r="AK303" t="s">
        <v>122</v>
      </c>
      <c r="AL303" t="s">
        <v>123</v>
      </c>
      <c r="AM303" t="s">
        <v>122</v>
      </c>
    </row>
    <row r="304" spans="1:39" x14ac:dyDescent="0.25">
      <c r="A304">
        <v>2018</v>
      </c>
      <c r="B304">
        <v>2</v>
      </c>
      <c r="C304" t="s">
        <v>7</v>
      </c>
      <c r="D304">
        <v>2401</v>
      </c>
      <c r="E304" t="s">
        <v>387</v>
      </c>
      <c r="F304" t="s">
        <v>120</v>
      </c>
      <c r="G304" t="s">
        <v>121</v>
      </c>
      <c r="H304">
        <v>40.799999999999997</v>
      </c>
      <c r="I304">
        <v>27.6</v>
      </c>
      <c r="J304">
        <v>30.2</v>
      </c>
      <c r="K304" t="s">
        <v>121</v>
      </c>
      <c r="L304" t="s">
        <v>121</v>
      </c>
      <c r="M304" t="s">
        <v>123</v>
      </c>
      <c r="N304" t="s">
        <v>123</v>
      </c>
      <c r="O304" t="s">
        <v>123</v>
      </c>
      <c r="P304" t="s">
        <v>122</v>
      </c>
      <c r="Q304" t="s">
        <v>122</v>
      </c>
      <c r="R304">
        <v>28.4</v>
      </c>
      <c r="S304" t="s">
        <v>122</v>
      </c>
      <c r="T304">
        <v>89.7</v>
      </c>
      <c r="U304">
        <v>60.8</v>
      </c>
      <c r="V304">
        <v>32.6</v>
      </c>
      <c r="W304">
        <v>33.4</v>
      </c>
      <c r="X304">
        <v>89.4</v>
      </c>
      <c r="Y304">
        <v>86.8</v>
      </c>
      <c r="Z304">
        <v>29.3</v>
      </c>
      <c r="AA304">
        <v>69</v>
      </c>
      <c r="AB304">
        <v>3</v>
      </c>
      <c r="AC304" t="s">
        <v>125</v>
      </c>
      <c r="AD304" t="s">
        <v>125</v>
      </c>
      <c r="AE304" t="s">
        <v>123</v>
      </c>
      <c r="AF304" t="s">
        <v>123</v>
      </c>
      <c r="AG304" t="s">
        <v>121</v>
      </c>
      <c r="AH304" t="s">
        <v>123</v>
      </c>
      <c r="AI304" t="s">
        <v>122</v>
      </c>
      <c r="AJ304" t="s">
        <v>123</v>
      </c>
      <c r="AK304" t="s">
        <v>122</v>
      </c>
      <c r="AL304" t="s">
        <v>123</v>
      </c>
      <c r="AM304" t="s">
        <v>122</v>
      </c>
    </row>
    <row r="305" spans="1:39" x14ac:dyDescent="0.25">
      <c r="A305">
        <v>2018</v>
      </c>
      <c r="B305">
        <v>2</v>
      </c>
      <c r="C305" t="s">
        <v>7</v>
      </c>
      <c r="D305">
        <v>2402</v>
      </c>
      <c r="E305" t="s">
        <v>388</v>
      </c>
      <c r="F305" t="s">
        <v>120</v>
      </c>
      <c r="G305" t="s">
        <v>121</v>
      </c>
      <c r="H305">
        <v>33.200000000000003</v>
      </c>
      <c r="I305">
        <v>11.2</v>
      </c>
      <c r="J305">
        <v>21</v>
      </c>
      <c r="K305" t="s">
        <v>121</v>
      </c>
      <c r="L305" t="s">
        <v>121</v>
      </c>
      <c r="M305" t="s">
        <v>121</v>
      </c>
      <c r="N305" t="s">
        <v>123</v>
      </c>
      <c r="O305" t="s">
        <v>123</v>
      </c>
      <c r="P305" t="s">
        <v>122</v>
      </c>
      <c r="Q305" t="s">
        <v>122</v>
      </c>
      <c r="R305">
        <v>13</v>
      </c>
      <c r="S305" t="s">
        <v>122</v>
      </c>
      <c r="T305">
        <v>92.9</v>
      </c>
      <c r="U305">
        <v>68.5</v>
      </c>
      <c r="V305">
        <v>21.9</v>
      </c>
      <c r="W305">
        <v>16.2</v>
      </c>
      <c r="X305">
        <v>90.8</v>
      </c>
      <c r="Y305">
        <v>89.8</v>
      </c>
      <c r="Z305">
        <v>29.8</v>
      </c>
      <c r="AA305">
        <v>62</v>
      </c>
      <c r="AB305">
        <v>3</v>
      </c>
      <c r="AC305" t="s">
        <v>125</v>
      </c>
      <c r="AD305" t="s">
        <v>125</v>
      </c>
      <c r="AE305" t="s">
        <v>123</v>
      </c>
      <c r="AF305" t="s">
        <v>123</v>
      </c>
      <c r="AG305" t="s">
        <v>121</v>
      </c>
      <c r="AH305" t="s">
        <v>123</v>
      </c>
      <c r="AI305" t="s">
        <v>122</v>
      </c>
      <c r="AJ305" t="s">
        <v>123</v>
      </c>
      <c r="AK305" t="s">
        <v>122</v>
      </c>
      <c r="AL305" t="s">
        <v>123</v>
      </c>
      <c r="AM305" t="s">
        <v>122</v>
      </c>
    </row>
    <row r="306" spans="1:39" x14ac:dyDescent="0.25">
      <c r="A306">
        <v>2018</v>
      </c>
      <c r="B306">
        <v>2</v>
      </c>
      <c r="C306" t="s">
        <v>7</v>
      </c>
      <c r="D306">
        <v>2403</v>
      </c>
      <c r="E306" t="s">
        <v>389</v>
      </c>
      <c r="F306" t="s">
        <v>120</v>
      </c>
      <c r="G306" t="s">
        <v>121</v>
      </c>
      <c r="H306">
        <v>39.200000000000003</v>
      </c>
      <c r="I306">
        <v>25.6</v>
      </c>
      <c r="J306">
        <v>35.200000000000003</v>
      </c>
      <c r="K306" t="s">
        <v>121</v>
      </c>
      <c r="L306" t="s">
        <v>121</v>
      </c>
      <c r="M306" t="s">
        <v>123</v>
      </c>
      <c r="N306" t="s">
        <v>123</v>
      </c>
      <c r="O306" t="s">
        <v>123</v>
      </c>
      <c r="P306" t="s">
        <v>122</v>
      </c>
      <c r="Q306" t="s">
        <v>122</v>
      </c>
      <c r="R306">
        <v>14.1</v>
      </c>
      <c r="S306" t="s">
        <v>122</v>
      </c>
      <c r="T306">
        <v>86.5</v>
      </c>
      <c r="U306">
        <v>71</v>
      </c>
      <c r="V306">
        <v>45.4</v>
      </c>
      <c r="W306">
        <v>20.399999999999999</v>
      </c>
      <c r="X306">
        <v>91.9</v>
      </c>
      <c r="Y306">
        <v>85.1</v>
      </c>
      <c r="Z306">
        <v>26.9</v>
      </c>
      <c r="AA306">
        <v>70</v>
      </c>
      <c r="AB306">
        <v>4</v>
      </c>
      <c r="AC306" t="s">
        <v>125</v>
      </c>
      <c r="AD306" t="s">
        <v>125</v>
      </c>
      <c r="AE306" t="s">
        <v>123</v>
      </c>
      <c r="AF306" t="s">
        <v>123</v>
      </c>
      <c r="AG306" t="s">
        <v>123</v>
      </c>
      <c r="AH306" t="s">
        <v>123</v>
      </c>
      <c r="AI306" t="s">
        <v>122</v>
      </c>
      <c r="AJ306" t="s">
        <v>123</v>
      </c>
      <c r="AK306" t="s">
        <v>122</v>
      </c>
      <c r="AL306" t="s">
        <v>123</v>
      </c>
      <c r="AM306" t="s">
        <v>122</v>
      </c>
    </row>
    <row r="307" spans="1:39" x14ac:dyDescent="0.25">
      <c r="A307">
        <v>2018</v>
      </c>
      <c r="B307">
        <v>2</v>
      </c>
      <c r="C307" t="s">
        <v>7</v>
      </c>
      <c r="D307">
        <v>2404</v>
      </c>
      <c r="E307" t="s">
        <v>390</v>
      </c>
      <c r="F307" t="s">
        <v>149</v>
      </c>
      <c r="G307" t="s">
        <v>121</v>
      </c>
      <c r="H307">
        <v>28.8</v>
      </c>
      <c r="I307">
        <v>14.7</v>
      </c>
      <c r="J307">
        <v>16.899999999999999</v>
      </c>
      <c r="K307" t="s">
        <v>121</v>
      </c>
      <c r="L307" t="s">
        <v>121</v>
      </c>
      <c r="M307" t="s">
        <v>123</v>
      </c>
      <c r="N307" t="s">
        <v>123</v>
      </c>
      <c r="O307" t="s">
        <v>123</v>
      </c>
      <c r="P307" t="s">
        <v>122</v>
      </c>
      <c r="Q307" t="s">
        <v>122</v>
      </c>
      <c r="R307">
        <v>15.8</v>
      </c>
      <c r="S307" t="s">
        <v>122</v>
      </c>
      <c r="T307">
        <v>85.3</v>
      </c>
      <c r="U307">
        <v>58.4</v>
      </c>
      <c r="V307">
        <v>21.4</v>
      </c>
      <c r="W307">
        <v>16.600000000000001</v>
      </c>
      <c r="X307">
        <v>83.3</v>
      </c>
      <c r="Y307">
        <v>78.8</v>
      </c>
      <c r="Z307">
        <v>36.1</v>
      </c>
      <c r="AA307">
        <v>46.5</v>
      </c>
      <c r="AB307">
        <v>2</v>
      </c>
      <c r="AC307" t="s">
        <v>125</v>
      </c>
      <c r="AD307" t="s">
        <v>125</v>
      </c>
      <c r="AE307" t="s">
        <v>121</v>
      </c>
      <c r="AF307" t="s">
        <v>123</v>
      </c>
      <c r="AG307" t="s">
        <v>123</v>
      </c>
      <c r="AH307" t="s">
        <v>123</v>
      </c>
      <c r="AI307" t="s">
        <v>122</v>
      </c>
      <c r="AJ307" t="s">
        <v>123</v>
      </c>
      <c r="AK307" t="s">
        <v>122</v>
      </c>
      <c r="AL307" t="s">
        <v>123</v>
      </c>
      <c r="AM307" t="s">
        <v>122</v>
      </c>
    </row>
    <row r="308" spans="1:39" x14ac:dyDescent="0.25">
      <c r="A308">
        <v>2018</v>
      </c>
      <c r="B308">
        <v>2</v>
      </c>
      <c r="C308" t="s">
        <v>7</v>
      </c>
      <c r="D308">
        <v>2405</v>
      </c>
      <c r="E308" t="s">
        <v>391</v>
      </c>
      <c r="F308" t="s">
        <v>120</v>
      </c>
      <c r="G308" t="s">
        <v>121</v>
      </c>
      <c r="H308">
        <v>18.8</v>
      </c>
      <c r="I308">
        <v>4.9000000000000004</v>
      </c>
      <c r="J308">
        <v>12.2</v>
      </c>
      <c r="K308" t="s">
        <v>121</v>
      </c>
      <c r="L308" t="s">
        <v>121</v>
      </c>
      <c r="M308" t="s">
        <v>123</v>
      </c>
      <c r="N308" t="s">
        <v>123</v>
      </c>
      <c r="O308" t="s">
        <v>123</v>
      </c>
      <c r="P308" t="s">
        <v>122</v>
      </c>
      <c r="Q308" t="s">
        <v>122</v>
      </c>
      <c r="R308">
        <v>13.4</v>
      </c>
      <c r="S308" t="s">
        <v>122</v>
      </c>
      <c r="T308">
        <v>83.3</v>
      </c>
      <c r="U308">
        <v>51.6</v>
      </c>
      <c r="V308">
        <v>27.6</v>
      </c>
      <c r="W308">
        <v>14.1</v>
      </c>
      <c r="X308">
        <v>83.2</v>
      </c>
      <c r="Y308">
        <v>76.599999999999994</v>
      </c>
      <c r="Z308">
        <v>38.1</v>
      </c>
      <c r="AA308">
        <v>41.5</v>
      </c>
      <c r="AB308">
        <v>2</v>
      </c>
      <c r="AC308" t="s">
        <v>125</v>
      </c>
      <c r="AD308" t="s">
        <v>125</v>
      </c>
      <c r="AE308" t="s">
        <v>123</v>
      </c>
      <c r="AF308" t="s">
        <v>123</v>
      </c>
      <c r="AG308" t="s">
        <v>121</v>
      </c>
      <c r="AH308" t="s">
        <v>123</v>
      </c>
      <c r="AI308" t="s">
        <v>122</v>
      </c>
      <c r="AJ308" t="s">
        <v>123</v>
      </c>
      <c r="AK308" t="s">
        <v>122</v>
      </c>
      <c r="AL308" t="s">
        <v>123</v>
      </c>
      <c r="AM308" t="s">
        <v>122</v>
      </c>
    </row>
    <row r="309" spans="1:39" x14ac:dyDescent="0.25">
      <c r="A309">
        <v>2018</v>
      </c>
      <c r="B309">
        <v>2</v>
      </c>
      <c r="C309" t="s">
        <v>7</v>
      </c>
      <c r="D309">
        <v>2406</v>
      </c>
      <c r="E309" t="s">
        <v>392</v>
      </c>
      <c r="F309" t="s">
        <v>120</v>
      </c>
      <c r="G309" t="s">
        <v>121</v>
      </c>
      <c r="H309">
        <v>35.299999999999997</v>
      </c>
      <c r="I309">
        <v>13.9</v>
      </c>
      <c r="J309">
        <v>28.7</v>
      </c>
      <c r="K309" t="s">
        <v>121</v>
      </c>
      <c r="L309" t="s">
        <v>121</v>
      </c>
      <c r="M309" t="s">
        <v>123</v>
      </c>
      <c r="N309" t="s">
        <v>123</v>
      </c>
      <c r="O309" t="s">
        <v>123</v>
      </c>
      <c r="P309" t="s">
        <v>122</v>
      </c>
      <c r="Q309" t="s">
        <v>122</v>
      </c>
      <c r="R309">
        <v>31.8</v>
      </c>
      <c r="S309" t="s">
        <v>122</v>
      </c>
      <c r="T309">
        <v>86.4</v>
      </c>
      <c r="U309">
        <v>69.5</v>
      </c>
      <c r="V309">
        <v>26</v>
      </c>
      <c r="W309">
        <v>18.3</v>
      </c>
      <c r="X309">
        <v>80.2</v>
      </c>
      <c r="Y309">
        <v>78.3</v>
      </c>
      <c r="Z309">
        <v>38.6</v>
      </c>
      <c r="AA309">
        <v>51.5</v>
      </c>
      <c r="AB309">
        <v>3</v>
      </c>
      <c r="AC309" t="s">
        <v>125</v>
      </c>
      <c r="AD309" t="s">
        <v>125</v>
      </c>
      <c r="AE309" t="s">
        <v>123</v>
      </c>
      <c r="AF309" t="s">
        <v>123</v>
      </c>
      <c r="AG309" t="s">
        <v>121</v>
      </c>
      <c r="AH309" t="s">
        <v>123</v>
      </c>
      <c r="AI309" t="s">
        <v>122</v>
      </c>
      <c r="AJ309" t="s">
        <v>123</v>
      </c>
      <c r="AK309" t="s">
        <v>122</v>
      </c>
      <c r="AL309" t="s">
        <v>123</v>
      </c>
      <c r="AM309" t="s">
        <v>122</v>
      </c>
    </row>
    <row r="310" spans="1:39" x14ac:dyDescent="0.25">
      <c r="A310">
        <v>2018</v>
      </c>
      <c r="B310">
        <v>2</v>
      </c>
      <c r="C310" t="s">
        <v>7</v>
      </c>
      <c r="D310">
        <v>2408</v>
      </c>
      <c r="E310" t="s">
        <v>393</v>
      </c>
      <c r="F310" t="s">
        <v>394</v>
      </c>
      <c r="G310" t="s">
        <v>123</v>
      </c>
      <c r="H310">
        <v>18.100000000000001</v>
      </c>
      <c r="I310">
        <v>0</v>
      </c>
      <c r="J310" t="s">
        <v>151</v>
      </c>
      <c r="K310" t="s">
        <v>121</v>
      </c>
      <c r="L310" t="s">
        <v>121</v>
      </c>
      <c r="M310" t="s">
        <v>123</v>
      </c>
      <c r="N310" t="s">
        <v>123</v>
      </c>
      <c r="O310" t="s">
        <v>123</v>
      </c>
      <c r="P310" t="s">
        <v>122</v>
      </c>
      <c r="Q310" t="s">
        <v>122</v>
      </c>
      <c r="R310" t="s">
        <v>151</v>
      </c>
      <c r="S310" t="s">
        <v>122</v>
      </c>
      <c r="T310" t="s">
        <v>151</v>
      </c>
      <c r="U310">
        <v>11.4</v>
      </c>
      <c r="V310">
        <v>0</v>
      </c>
      <c r="W310">
        <v>0</v>
      </c>
      <c r="X310">
        <v>40.700000000000003</v>
      </c>
      <c r="Y310">
        <v>38.1</v>
      </c>
      <c r="Z310">
        <v>69.900000000000006</v>
      </c>
      <c r="AA310">
        <v>6.38</v>
      </c>
      <c r="AB310">
        <v>1</v>
      </c>
      <c r="AC310" t="s">
        <v>125</v>
      </c>
      <c r="AD310" t="s">
        <v>125</v>
      </c>
      <c r="AE310" t="s">
        <v>123</v>
      </c>
      <c r="AF310" t="s">
        <v>123</v>
      </c>
      <c r="AG310" t="s">
        <v>123</v>
      </c>
      <c r="AH310" t="s">
        <v>121</v>
      </c>
      <c r="AI310">
        <v>1</v>
      </c>
      <c r="AJ310" t="s">
        <v>123</v>
      </c>
      <c r="AK310" t="s">
        <v>122</v>
      </c>
      <c r="AL310" t="s">
        <v>123</v>
      </c>
      <c r="AM310" t="s">
        <v>122</v>
      </c>
    </row>
    <row r="311" spans="1:39" x14ac:dyDescent="0.25">
      <c r="A311">
        <v>2018</v>
      </c>
      <c r="B311">
        <v>2</v>
      </c>
      <c r="C311" t="s">
        <v>7</v>
      </c>
      <c r="D311">
        <v>2409</v>
      </c>
      <c r="E311" t="s">
        <v>395</v>
      </c>
      <c r="F311" t="s">
        <v>120</v>
      </c>
      <c r="G311" t="s">
        <v>121</v>
      </c>
      <c r="H311">
        <v>26.1</v>
      </c>
      <c r="I311">
        <v>8.6</v>
      </c>
      <c r="J311">
        <v>8.1999999999999993</v>
      </c>
      <c r="K311" t="s">
        <v>121</v>
      </c>
      <c r="L311" t="s">
        <v>121</v>
      </c>
      <c r="M311" t="s">
        <v>123</v>
      </c>
      <c r="N311" t="s">
        <v>123</v>
      </c>
      <c r="O311" t="s">
        <v>123</v>
      </c>
      <c r="P311" t="s">
        <v>122</v>
      </c>
      <c r="Q311" t="s">
        <v>122</v>
      </c>
      <c r="R311">
        <v>9.9</v>
      </c>
      <c r="S311" t="s">
        <v>122</v>
      </c>
      <c r="T311">
        <v>79.400000000000006</v>
      </c>
      <c r="U311">
        <v>57.9</v>
      </c>
      <c r="V311">
        <v>14.1</v>
      </c>
      <c r="W311">
        <v>12.2</v>
      </c>
      <c r="X311">
        <v>87.6</v>
      </c>
      <c r="Y311">
        <v>83</v>
      </c>
      <c r="Z311">
        <v>48.9</v>
      </c>
      <c r="AA311">
        <v>47.5</v>
      </c>
      <c r="AB311">
        <v>2</v>
      </c>
      <c r="AC311" t="s">
        <v>125</v>
      </c>
      <c r="AD311" t="s">
        <v>125</v>
      </c>
      <c r="AE311" t="s">
        <v>123</v>
      </c>
      <c r="AF311" t="s">
        <v>123</v>
      </c>
      <c r="AG311" t="s">
        <v>121</v>
      </c>
      <c r="AH311" t="s">
        <v>123</v>
      </c>
      <c r="AI311" t="s">
        <v>122</v>
      </c>
      <c r="AJ311" t="s">
        <v>123</v>
      </c>
      <c r="AK311" t="s">
        <v>122</v>
      </c>
      <c r="AL311" t="s">
        <v>123</v>
      </c>
      <c r="AM311" t="s">
        <v>122</v>
      </c>
    </row>
    <row r="312" spans="1:39" x14ac:dyDescent="0.25">
      <c r="A312">
        <v>2018</v>
      </c>
      <c r="B312">
        <v>2</v>
      </c>
      <c r="C312" t="s">
        <v>7</v>
      </c>
      <c r="D312">
        <v>2410</v>
      </c>
      <c r="E312" t="s">
        <v>396</v>
      </c>
      <c r="F312" t="s">
        <v>120</v>
      </c>
      <c r="G312" t="s">
        <v>121</v>
      </c>
      <c r="H312">
        <v>20.399999999999999</v>
      </c>
      <c r="I312">
        <v>7.8</v>
      </c>
      <c r="J312">
        <v>15.8</v>
      </c>
      <c r="K312" t="s">
        <v>121</v>
      </c>
      <c r="L312" t="s">
        <v>121</v>
      </c>
      <c r="M312" t="s">
        <v>123</v>
      </c>
      <c r="N312" t="s">
        <v>123</v>
      </c>
      <c r="O312" t="s">
        <v>123</v>
      </c>
      <c r="P312" t="s">
        <v>122</v>
      </c>
      <c r="Q312" t="s">
        <v>122</v>
      </c>
      <c r="R312">
        <v>19.899999999999999</v>
      </c>
      <c r="S312" t="s">
        <v>122</v>
      </c>
      <c r="T312">
        <v>81.8</v>
      </c>
      <c r="U312">
        <v>41.4</v>
      </c>
      <c r="V312">
        <v>10.6</v>
      </c>
      <c r="W312">
        <v>19.7</v>
      </c>
      <c r="X312">
        <v>88.3</v>
      </c>
      <c r="Y312">
        <v>81.3</v>
      </c>
      <c r="Z312">
        <v>33.5</v>
      </c>
      <c r="AA312">
        <v>47</v>
      </c>
      <c r="AB312">
        <v>2</v>
      </c>
      <c r="AC312" t="s">
        <v>125</v>
      </c>
      <c r="AD312" t="s">
        <v>125</v>
      </c>
      <c r="AE312" t="s">
        <v>123</v>
      </c>
      <c r="AF312" t="s">
        <v>123</v>
      </c>
      <c r="AG312" t="s">
        <v>121</v>
      </c>
      <c r="AH312" t="s">
        <v>123</v>
      </c>
      <c r="AI312" t="s">
        <v>122</v>
      </c>
      <c r="AJ312" t="s">
        <v>123</v>
      </c>
      <c r="AK312" t="s">
        <v>122</v>
      </c>
      <c r="AL312" t="s">
        <v>123</v>
      </c>
      <c r="AM312" t="s">
        <v>122</v>
      </c>
    </row>
    <row r="313" spans="1:39" x14ac:dyDescent="0.25">
      <c r="A313">
        <v>2018</v>
      </c>
      <c r="B313">
        <v>2</v>
      </c>
      <c r="C313" t="s">
        <v>7</v>
      </c>
      <c r="D313">
        <v>2411</v>
      </c>
      <c r="E313" t="s">
        <v>397</v>
      </c>
      <c r="F313" t="s">
        <v>120</v>
      </c>
      <c r="G313" t="s">
        <v>121</v>
      </c>
      <c r="H313">
        <v>30.9</v>
      </c>
      <c r="I313">
        <v>13.7</v>
      </c>
      <c r="J313">
        <v>27.4</v>
      </c>
      <c r="K313" t="s">
        <v>121</v>
      </c>
      <c r="L313" t="s">
        <v>121</v>
      </c>
      <c r="M313" t="s">
        <v>123</v>
      </c>
      <c r="N313" t="s">
        <v>123</v>
      </c>
      <c r="O313" t="s">
        <v>123</v>
      </c>
      <c r="P313" t="s">
        <v>122</v>
      </c>
      <c r="Q313" t="s">
        <v>122</v>
      </c>
      <c r="R313">
        <v>21.3</v>
      </c>
      <c r="S313" t="s">
        <v>122</v>
      </c>
      <c r="T313">
        <v>83.4</v>
      </c>
      <c r="U313">
        <v>56.2</v>
      </c>
      <c r="V313">
        <v>26.3</v>
      </c>
      <c r="W313">
        <v>20.3</v>
      </c>
      <c r="X313">
        <v>85.6</v>
      </c>
      <c r="Y313">
        <v>79.900000000000006</v>
      </c>
      <c r="Z313">
        <v>28.5</v>
      </c>
      <c r="AA313">
        <v>54</v>
      </c>
      <c r="AB313">
        <v>3</v>
      </c>
      <c r="AC313" t="s">
        <v>125</v>
      </c>
      <c r="AD313" t="s">
        <v>125</v>
      </c>
      <c r="AE313" t="s">
        <v>123</v>
      </c>
      <c r="AF313" t="s">
        <v>123</v>
      </c>
      <c r="AG313" t="s">
        <v>121</v>
      </c>
      <c r="AH313" t="s">
        <v>123</v>
      </c>
      <c r="AI313" t="s">
        <v>122</v>
      </c>
      <c r="AJ313" t="s">
        <v>123</v>
      </c>
      <c r="AK313" t="s">
        <v>122</v>
      </c>
      <c r="AL313" t="s">
        <v>123</v>
      </c>
      <c r="AM313" t="s">
        <v>122</v>
      </c>
    </row>
    <row r="314" spans="1:39" x14ac:dyDescent="0.25">
      <c r="A314">
        <v>2018</v>
      </c>
      <c r="B314">
        <v>2</v>
      </c>
      <c r="C314" t="s">
        <v>7</v>
      </c>
      <c r="D314">
        <v>2412</v>
      </c>
      <c r="E314" t="s">
        <v>398</v>
      </c>
      <c r="F314" t="s">
        <v>120</v>
      </c>
      <c r="G314" t="s">
        <v>121</v>
      </c>
      <c r="H314">
        <v>65</v>
      </c>
      <c r="I314">
        <v>31.9</v>
      </c>
      <c r="J314">
        <v>60.3</v>
      </c>
      <c r="K314" t="s">
        <v>121</v>
      </c>
      <c r="L314" t="s">
        <v>121</v>
      </c>
      <c r="M314" t="s">
        <v>123</v>
      </c>
      <c r="N314" t="s">
        <v>123</v>
      </c>
      <c r="O314" t="s">
        <v>123</v>
      </c>
      <c r="P314" t="s">
        <v>122</v>
      </c>
      <c r="Q314" t="s">
        <v>122</v>
      </c>
      <c r="R314">
        <v>59</v>
      </c>
      <c r="S314" t="s">
        <v>122</v>
      </c>
      <c r="T314">
        <v>98.8</v>
      </c>
      <c r="U314">
        <v>100</v>
      </c>
      <c r="V314">
        <v>98</v>
      </c>
      <c r="W314">
        <v>39.200000000000003</v>
      </c>
      <c r="X314">
        <v>99.4</v>
      </c>
      <c r="Y314">
        <v>96.6</v>
      </c>
      <c r="Z314">
        <v>7.7</v>
      </c>
      <c r="AA314">
        <v>92</v>
      </c>
      <c r="AB314">
        <v>5</v>
      </c>
      <c r="AC314" t="s">
        <v>125</v>
      </c>
      <c r="AD314" t="s">
        <v>125</v>
      </c>
      <c r="AE314" t="s">
        <v>123</v>
      </c>
      <c r="AF314" t="s">
        <v>123</v>
      </c>
      <c r="AG314" t="s">
        <v>123</v>
      </c>
      <c r="AH314" t="s">
        <v>123</v>
      </c>
      <c r="AI314" t="s">
        <v>122</v>
      </c>
      <c r="AJ314" t="s">
        <v>123</v>
      </c>
      <c r="AK314" t="s">
        <v>122</v>
      </c>
      <c r="AL314" t="s">
        <v>123</v>
      </c>
      <c r="AM314" t="s">
        <v>122</v>
      </c>
    </row>
    <row r="315" spans="1:39" x14ac:dyDescent="0.25">
      <c r="A315">
        <v>2018</v>
      </c>
      <c r="B315">
        <v>2</v>
      </c>
      <c r="C315" t="s">
        <v>7</v>
      </c>
      <c r="D315">
        <v>2414</v>
      </c>
      <c r="E315" t="s">
        <v>399</v>
      </c>
      <c r="F315" t="s">
        <v>120</v>
      </c>
      <c r="G315" t="s">
        <v>121</v>
      </c>
      <c r="H315">
        <v>27</v>
      </c>
      <c r="I315">
        <v>17.2</v>
      </c>
      <c r="J315">
        <v>24.8</v>
      </c>
      <c r="K315" t="s">
        <v>121</v>
      </c>
      <c r="L315" t="s">
        <v>121</v>
      </c>
      <c r="M315" t="s">
        <v>123</v>
      </c>
      <c r="N315" t="s">
        <v>123</v>
      </c>
      <c r="O315" t="s">
        <v>123</v>
      </c>
      <c r="P315" t="s">
        <v>122</v>
      </c>
      <c r="Q315" t="s">
        <v>122</v>
      </c>
      <c r="R315">
        <v>19.399999999999999</v>
      </c>
      <c r="S315" t="s">
        <v>122</v>
      </c>
      <c r="T315">
        <v>89.8</v>
      </c>
      <c r="U315">
        <v>45.8</v>
      </c>
      <c r="V315">
        <v>12.8</v>
      </c>
      <c r="W315">
        <v>14.6</v>
      </c>
      <c r="X315">
        <v>94.8</v>
      </c>
      <c r="Y315">
        <v>86.7</v>
      </c>
      <c r="Z315">
        <v>31.4</v>
      </c>
      <c r="AA315">
        <v>55</v>
      </c>
      <c r="AB315">
        <v>3</v>
      </c>
      <c r="AC315" t="s">
        <v>125</v>
      </c>
      <c r="AD315" t="s">
        <v>125</v>
      </c>
      <c r="AE315" t="s">
        <v>123</v>
      </c>
      <c r="AF315" t="s">
        <v>123</v>
      </c>
      <c r="AG315" t="s">
        <v>121</v>
      </c>
      <c r="AH315" t="s">
        <v>123</v>
      </c>
      <c r="AI315" t="s">
        <v>122</v>
      </c>
      <c r="AJ315" t="s">
        <v>123</v>
      </c>
      <c r="AK315" t="s">
        <v>122</v>
      </c>
      <c r="AL315" t="s">
        <v>123</v>
      </c>
      <c r="AM315" t="s">
        <v>122</v>
      </c>
    </row>
    <row r="316" spans="1:39" x14ac:dyDescent="0.25">
      <c r="A316">
        <v>2018</v>
      </c>
      <c r="B316">
        <v>2</v>
      </c>
      <c r="C316" t="s">
        <v>7</v>
      </c>
      <c r="D316">
        <v>2415</v>
      </c>
      <c r="E316" t="s">
        <v>400</v>
      </c>
      <c r="F316" t="s">
        <v>120</v>
      </c>
      <c r="G316" t="s">
        <v>121</v>
      </c>
      <c r="H316">
        <v>19.600000000000001</v>
      </c>
      <c r="I316">
        <v>4.5999999999999996</v>
      </c>
      <c r="J316">
        <v>15.4</v>
      </c>
      <c r="K316" t="s">
        <v>121</v>
      </c>
      <c r="L316" t="s">
        <v>121</v>
      </c>
      <c r="M316" t="s">
        <v>123</v>
      </c>
      <c r="N316" t="s">
        <v>123</v>
      </c>
      <c r="O316" t="s">
        <v>123</v>
      </c>
      <c r="P316" t="s">
        <v>122</v>
      </c>
      <c r="Q316" t="s">
        <v>122</v>
      </c>
      <c r="R316">
        <v>14.4</v>
      </c>
      <c r="S316" t="s">
        <v>122</v>
      </c>
      <c r="T316">
        <v>87.5</v>
      </c>
      <c r="U316">
        <v>53.8</v>
      </c>
      <c r="V316">
        <v>17.7</v>
      </c>
      <c r="W316">
        <v>11.5</v>
      </c>
      <c r="X316">
        <v>91.5</v>
      </c>
      <c r="Y316">
        <v>80.8</v>
      </c>
      <c r="Z316">
        <v>38.799999999999997</v>
      </c>
      <c r="AA316">
        <v>48.5</v>
      </c>
      <c r="AB316">
        <v>2</v>
      </c>
      <c r="AC316" t="s">
        <v>125</v>
      </c>
      <c r="AD316" t="s">
        <v>125</v>
      </c>
      <c r="AE316" t="s">
        <v>123</v>
      </c>
      <c r="AF316" t="s">
        <v>123</v>
      </c>
      <c r="AG316" t="s">
        <v>121</v>
      </c>
      <c r="AH316" t="s">
        <v>123</v>
      </c>
      <c r="AI316" t="s">
        <v>122</v>
      </c>
      <c r="AJ316" t="s">
        <v>123</v>
      </c>
      <c r="AK316" t="s">
        <v>122</v>
      </c>
      <c r="AL316" t="s">
        <v>123</v>
      </c>
      <c r="AM316" t="s">
        <v>122</v>
      </c>
    </row>
    <row r="317" spans="1:39" x14ac:dyDescent="0.25">
      <c r="A317">
        <v>2018</v>
      </c>
      <c r="B317">
        <v>2</v>
      </c>
      <c r="C317" t="s">
        <v>7</v>
      </c>
      <c r="D317">
        <v>2416</v>
      </c>
      <c r="E317" t="s">
        <v>401</v>
      </c>
      <c r="F317" t="s">
        <v>120</v>
      </c>
      <c r="G317" t="s">
        <v>123</v>
      </c>
      <c r="H317">
        <v>52.5</v>
      </c>
      <c r="I317">
        <v>32.4</v>
      </c>
      <c r="J317">
        <v>47.7</v>
      </c>
      <c r="K317" t="s">
        <v>121</v>
      </c>
      <c r="L317" t="s">
        <v>121</v>
      </c>
      <c r="M317" t="s">
        <v>123</v>
      </c>
      <c r="N317" t="s">
        <v>123</v>
      </c>
      <c r="O317" t="s">
        <v>123</v>
      </c>
      <c r="P317" t="s">
        <v>122</v>
      </c>
      <c r="Q317" t="s">
        <v>122</v>
      </c>
      <c r="R317">
        <v>36.299999999999997</v>
      </c>
      <c r="S317" t="s">
        <v>122</v>
      </c>
      <c r="T317">
        <v>84.4</v>
      </c>
      <c r="U317">
        <v>57.9</v>
      </c>
      <c r="V317">
        <v>28.6</v>
      </c>
      <c r="W317">
        <v>28.5</v>
      </c>
      <c r="X317">
        <v>95</v>
      </c>
      <c r="Y317">
        <v>93.9</v>
      </c>
      <c r="Z317">
        <v>21</v>
      </c>
      <c r="AA317">
        <v>75</v>
      </c>
      <c r="AB317">
        <v>4</v>
      </c>
      <c r="AC317" t="s">
        <v>125</v>
      </c>
      <c r="AD317" t="s">
        <v>125</v>
      </c>
      <c r="AE317" t="s">
        <v>123</v>
      </c>
      <c r="AF317" t="s">
        <v>123</v>
      </c>
      <c r="AG317" t="s">
        <v>123</v>
      </c>
      <c r="AH317" t="s">
        <v>123</v>
      </c>
      <c r="AI317" t="s">
        <v>122</v>
      </c>
      <c r="AJ317" t="s">
        <v>123</v>
      </c>
      <c r="AK317" t="s">
        <v>122</v>
      </c>
      <c r="AL317" t="s">
        <v>123</v>
      </c>
      <c r="AM317" t="s">
        <v>122</v>
      </c>
    </row>
    <row r="318" spans="1:39" x14ac:dyDescent="0.25">
      <c r="A318">
        <v>2018</v>
      </c>
      <c r="B318">
        <v>2</v>
      </c>
      <c r="C318" t="s">
        <v>7</v>
      </c>
      <c r="D318">
        <v>2417</v>
      </c>
      <c r="E318" t="s">
        <v>402</v>
      </c>
      <c r="F318" t="s">
        <v>120</v>
      </c>
      <c r="G318" t="s">
        <v>121</v>
      </c>
      <c r="H318">
        <v>42</v>
      </c>
      <c r="I318">
        <v>21.3</v>
      </c>
      <c r="J318">
        <v>32.799999999999997</v>
      </c>
      <c r="K318" t="s">
        <v>121</v>
      </c>
      <c r="L318" t="s">
        <v>121</v>
      </c>
      <c r="M318" t="s">
        <v>123</v>
      </c>
      <c r="N318" t="s">
        <v>123</v>
      </c>
      <c r="O318" t="s">
        <v>123</v>
      </c>
      <c r="P318" t="s">
        <v>122</v>
      </c>
      <c r="Q318" t="s">
        <v>122</v>
      </c>
      <c r="R318">
        <v>29.1</v>
      </c>
      <c r="S318" t="s">
        <v>122</v>
      </c>
      <c r="T318">
        <v>85</v>
      </c>
      <c r="U318">
        <v>46.1</v>
      </c>
      <c r="V318">
        <v>18.100000000000001</v>
      </c>
      <c r="W318">
        <v>28.8</v>
      </c>
      <c r="X318">
        <v>89.2</v>
      </c>
      <c r="Y318">
        <v>85</v>
      </c>
      <c r="Z318">
        <v>29</v>
      </c>
      <c r="AA318">
        <v>58</v>
      </c>
      <c r="AB318">
        <v>3</v>
      </c>
      <c r="AC318" t="s">
        <v>125</v>
      </c>
      <c r="AD318" t="s">
        <v>125</v>
      </c>
      <c r="AE318" t="s">
        <v>123</v>
      </c>
      <c r="AF318" t="s">
        <v>123</v>
      </c>
      <c r="AG318" t="s">
        <v>123</v>
      </c>
      <c r="AH318" t="s">
        <v>123</v>
      </c>
      <c r="AI318" t="s">
        <v>122</v>
      </c>
      <c r="AJ318" t="s">
        <v>123</v>
      </c>
      <c r="AK318" t="s">
        <v>122</v>
      </c>
      <c r="AL318" t="s">
        <v>123</v>
      </c>
      <c r="AM318" t="s">
        <v>122</v>
      </c>
    </row>
    <row r="319" spans="1:39" x14ac:dyDescent="0.25">
      <c r="A319">
        <v>2018</v>
      </c>
      <c r="B319">
        <v>2</v>
      </c>
      <c r="C319" t="s">
        <v>7</v>
      </c>
      <c r="D319">
        <v>2418</v>
      </c>
      <c r="E319" t="s">
        <v>37</v>
      </c>
      <c r="F319" t="s">
        <v>120</v>
      </c>
      <c r="G319" t="s">
        <v>123</v>
      </c>
      <c r="H319">
        <v>82.9</v>
      </c>
      <c r="I319">
        <v>50.2</v>
      </c>
      <c r="J319">
        <v>66.099999999999994</v>
      </c>
      <c r="K319" t="s">
        <v>121</v>
      </c>
      <c r="L319" t="s">
        <v>121</v>
      </c>
      <c r="M319" t="s">
        <v>123</v>
      </c>
      <c r="N319" t="s">
        <v>123</v>
      </c>
      <c r="O319" t="s">
        <v>123</v>
      </c>
      <c r="P319" t="s">
        <v>122</v>
      </c>
      <c r="Q319" t="s">
        <v>122</v>
      </c>
      <c r="R319">
        <v>30.7</v>
      </c>
      <c r="S319" t="s">
        <v>122</v>
      </c>
      <c r="T319">
        <v>99.5</v>
      </c>
      <c r="U319">
        <v>76</v>
      </c>
      <c r="V319">
        <v>53.8</v>
      </c>
      <c r="W319">
        <v>57.9</v>
      </c>
      <c r="X319">
        <v>99.7</v>
      </c>
      <c r="Y319">
        <v>98.9</v>
      </c>
      <c r="Z319">
        <v>9.6999999999999993</v>
      </c>
      <c r="AA319">
        <v>99</v>
      </c>
      <c r="AB319">
        <v>5</v>
      </c>
      <c r="AC319" t="s">
        <v>125</v>
      </c>
      <c r="AD319" t="s">
        <v>125</v>
      </c>
      <c r="AE319" t="s">
        <v>123</v>
      </c>
      <c r="AF319" t="s">
        <v>123</v>
      </c>
      <c r="AG319" t="s">
        <v>123</v>
      </c>
      <c r="AH319" t="s">
        <v>123</v>
      </c>
      <c r="AI319" t="s">
        <v>122</v>
      </c>
      <c r="AJ319" t="s">
        <v>123</v>
      </c>
      <c r="AK319" t="s">
        <v>122</v>
      </c>
      <c r="AL319" t="s">
        <v>123</v>
      </c>
      <c r="AM319" t="s">
        <v>122</v>
      </c>
    </row>
    <row r="320" spans="1:39" x14ac:dyDescent="0.25">
      <c r="A320">
        <v>2018</v>
      </c>
      <c r="B320">
        <v>2</v>
      </c>
      <c r="C320" t="s">
        <v>7</v>
      </c>
      <c r="D320">
        <v>2420</v>
      </c>
      <c r="E320" t="s">
        <v>403</v>
      </c>
      <c r="F320" t="s">
        <v>120</v>
      </c>
      <c r="G320" t="s">
        <v>121</v>
      </c>
      <c r="H320">
        <v>91.6</v>
      </c>
      <c r="I320">
        <v>61.1</v>
      </c>
      <c r="J320">
        <v>75</v>
      </c>
      <c r="K320" t="s">
        <v>121</v>
      </c>
      <c r="L320" t="s">
        <v>121</v>
      </c>
      <c r="M320" t="s">
        <v>123</v>
      </c>
      <c r="N320" t="s">
        <v>123</v>
      </c>
      <c r="O320" t="s">
        <v>123</v>
      </c>
      <c r="P320" t="s">
        <v>122</v>
      </c>
      <c r="Q320" t="s">
        <v>122</v>
      </c>
      <c r="R320">
        <v>90.9</v>
      </c>
      <c r="S320" t="s">
        <v>122</v>
      </c>
      <c r="T320">
        <v>99.6</v>
      </c>
      <c r="U320">
        <v>99.1</v>
      </c>
      <c r="V320">
        <v>95.7</v>
      </c>
      <c r="W320">
        <v>44.7</v>
      </c>
      <c r="X320">
        <v>100</v>
      </c>
      <c r="Y320">
        <v>98.8</v>
      </c>
      <c r="Z320">
        <v>5.7</v>
      </c>
      <c r="AA320">
        <v>100</v>
      </c>
      <c r="AB320">
        <v>5</v>
      </c>
      <c r="AC320" t="s">
        <v>125</v>
      </c>
      <c r="AD320" t="s">
        <v>125</v>
      </c>
      <c r="AE320" t="s">
        <v>123</v>
      </c>
      <c r="AF320" t="s">
        <v>123</v>
      </c>
      <c r="AG320" t="s">
        <v>123</v>
      </c>
      <c r="AH320" t="s">
        <v>123</v>
      </c>
      <c r="AI320" t="s">
        <v>122</v>
      </c>
      <c r="AJ320" t="s">
        <v>123</v>
      </c>
      <c r="AK320" t="s">
        <v>122</v>
      </c>
      <c r="AL320" t="s">
        <v>123</v>
      </c>
      <c r="AM320" t="s">
        <v>122</v>
      </c>
    </row>
    <row r="321" spans="1:39" x14ac:dyDescent="0.25">
      <c r="A321">
        <v>2018</v>
      </c>
      <c r="B321">
        <v>2</v>
      </c>
      <c r="C321" t="s">
        <v>7</v>
      </c>
      <c r="D321">
        <v>2421</v>
      </c>
      <c r="E321" t="s">
        <v>404</v>
      </c>
      <c r="F321" t="s">
        <v>120</v>
      </c>
      <c r="G321" t="s">
        <v>123</v>
      </c>
      <c r="H321">
        <v>49.3</v>
      </c>
      <c r="I321">
        <v>28.9</v>
      </c>
      <c r="J321">
        <v>33.6</v>
      </c>
      <c r="K321" t="s">
        <v>121</v>
      </c>
      <c r="L321" t="s">
        <v>121</v>
      </c>
      <c r="M321" t="s">
        <v>123</v>
      </c>
      <c r="N321" t="s">
        <v>123</v>
      </c>
      <c r="O321" t="s">
        <v>123</v>
      </c>
      <c r="P321" t="s">
        <v>122</v>
      </c>
      <c r="Q321" t="s">
        <v>122</v>
      </c>
      <c r="R321">
        <v>32.4</v>
      </c>
      <c r="S321" t="s">
        <v>122</v>
      </c>
      <c r="T321">
        <v>86</v>
      </c>
      <c r="U321">
        <v>62.5</v>
      </c>
      <c r="V321">
        <v>28.3</v>
      </c>
      <c r="W321">
        <v>26.6</v>
      </c>
      <c r="X321">
        <v>85.2</v>
      </c>
      <c r="Y321">
        <v>80.2</v>
      </c>
      <c r="Z321">
        <v>21.1</v>
      </c>
      <c r="AA321">
        <v>66</v>
      </c>
      <c r="AB321">
        <v>3</v>
      </c>
      <c r="AC321" t="s">
        <v>125</v>
      </c>
      <c r="AD321" t="s">
        <v>125</v>
      </c>
      <c r="AE321" t="s">
        <v>123</v>
      </c>
      <c r="AF321" t="s">
        <v>123</v>
      </c>
      <c r="AG321" t="s">
        <v>123</v>
      </c>
      <c r="AH321" t="s">
        <v>123</v>
      </c>
      <c r="AI321" t="s">
        <v>122</v>
      </c>
      <c r="AJ321" t="s">
        <v>123</v>
      </c>
      <c r="AK321" t="s">
        <v>122</v>
      </c>
      <c r="AL321" t="s">
        <v>123</v>
      </c>
      <c r="AM321" t="s">
        <v>122</v>
      </c>
    </row>
    <row r="322" spans="1:39" x14ac:dyDescent="0.25">
      <c r="A322">
        <v>2018</v>
      </c>
      <c r="B322">
        <v>2</v>
      </c>
      <c r="C322" t="s">
        <v>7</v>
      </c>
      <c r="D322">
        <v>2422</v>
      </c>
      <c r="E322" t="s">
        <v>405</v>
      </c>
      <c r="F322" t="s">
        <v>120</v>
      </c>
      <c r="G322" t="s">
        <v>123</v>
      </c>
      <c r="H322">
        <v>72.8</v>
      </c>
      <c r="I322">
        <v>36.9</v>
      </c>
      <c r="J322" t="s">
        <v>122</v>
      </c>
      <c r="K322" t="s">
        <v>121</v>
      </c>
      <c r="L322" t="s">
        <v>121</v>
      </c>
      <c r="M322" t="s">
        <v>123</v>
      </c>
      <c r="N322" t="s">
        <v>123</v>
      </c>
      <c r="O322" t="s">
        <v>123</v>
      </c>
      <c r="P322" t="s">
        <v>122</v>
      </c>
      <c r="Q322" t="s">
        <v>122</v>
      </c>
      <c r="R322" t="s">
        <v>122</v>
      </c>
      <c r="S322" t="s">
        <v>122</v>
      </c>
      <c r="T322" t="s">
        <v>122</v>
      </c>
      <c r="U322">
        <v>100</v>
      </c>
      <c r="V322">
        <v>100</v>
      </c>
      <c r="W322">
        <v>59.6</v>
      </c>
      <c r="X322">
        <v>100</v>
      </c>
      <c r="Y322">
        <v>100</v>
      </c>
      <c r="Z322">
        <v>13.2</v>
      </c>
      <c r="AA322">
        <v>95.75</v>
      </c>
      <c r="AB322">
        <v>5</v>
      </c>
      <c r="AC322" t="s">
        <v>125</v>
      </c>
      <c r="AD322" t="s">
        <v>125</v>
      </c>
      <c r="AE322" t="s">
        <v>123</v>
      </c>
      <c r="AF322" t="s">
        <v>123</v>
      </c>
      <c r="AG322" t="s">
        <v>123</v>
      </c>
      <c r="AH322" t="s">
        <v>123</v>
      </c>
      <c r="AI322" t="s">
        <v>122</v>
      </c>
      <c r="AJ322" t="s">
        <v>123</v>
      </c>
      <c r="AK322" t="s">
        <v>122</v>
      </c>
      <c r="AL322" t="s">
        <v>123</v>
      </c>
      <c r="AM322" t="s">
        <v>122</v>
      </c>
    </row>
    <row r="323" spans="1:39" x14ac:dyDescent="0.25">
      <c r="A323">
        <v>2018</v>
      </c>
      <c r="B323">
        <v>2</v>
      </c>
      <c r="C323" t="s">
        <v>7</v>
      </c>
      <c r="D323">
        <v>2181</v>
      </c>
      <c r="E323" t="s">
        <v>28</v>
      </c>
      <c r="F323" t="s">
        <v>120</v>
      </c>
      <c r="G323" t="s">
        <v>121</v>
      </c>
      <c r="H323">
        <v>75</v>
      </c>
      <c r="I323">
        <v>63.8</v>
      </c>
      <c r="J323">
        <v>34.5</v>
      </c>
      <c r="K323" t="s">
        <v>121</v>
      </c>
      <c r="L323" t="s">
        <v>121</v>
      </c>
      <c r="M323" t="s">
        <v>123</v>
      </c>
      <c r="N323" t="s">
        <v>123</v>
      </c>
      <c r="O323" t="s">
        <v>123</v>
      </c>
      <c r="P323">
        <v>73.400000000000006</v>
      </c>
      <c r="Q323">
        <v>72.2</v>
      </c>
      <c r="R323">
        <v>51.5</v>
      </c>
      <c r="S323" t="s">
        <v>122</v>
      </c>
      <c r="T323" t="s">
        <v>122</v>
      </c>
      <c r="U323" t="s">
        <v>122</v>
      </c>
      <c r="V323" t="s">
        <v>122</v>
      </c>
      <c r="W323" t="s">
        <v>122</v>
      </c>
      <c r="X323" t="s">
        <v>122</v>
      </c>
      <c r="Y323" t="s">
        <v>122</v>
      </c>
      <c r="Z323">
        <v>16.7</v>
      </c>
      <c r="AA323">
        <v>93</v>
      </c>
      <c r="AB323">
        <v>5</v>
      </c>
      <c r="AC323" t="s">
        <v>125</v>
      </c>
      <c r="AD323" t="s">
        <v>125</v>
      </c>
      <c r="AE323" t="s">
        <v>123</v>
      </c>
      <c r="AF323" t="s">
        <v>123</v>
      </c>
      <c r="AG323" t="s">
        <v>123</v>
      </c>
      <c r="AH323" t="s">
        <v>123</v>
      </c>
      <c r="AI323" t="s">
        <v>122</v>
      </c>
      <c r="AJ323" t="s">
        <v>123</v>
      </c>
      <c r="AK323" t="s">
        <v>122</v>
      </c>
      <c r="AL323" t="s">
        <v>123</v>
      </c>
      <c r="AM323" t="s">
        <v>122</v>
      </c>
    </row>
    <row r="324" spans="1:39" x14ac:dyDescent="0.25">
      <c r="A324">
        <v>2018</v>
      </c>
      <c r="B324">
        <v>2</v>
      </c>
      <c r="C324" t="s">
        <v>7</v>
      </c>
      <c r="D324">
        <v>2424</v>
      </c>
      <c r="E324" t="s">
        <v>406</v>
      </c>
      <c r="F324" t="s">
        <v>120</v>
      </c>
      <c r="G324" t="s">
        <v>121</v>
      </c>
      <c r="H324">
        <v>21.3</v>
      </c>
      <c r="I324">
        <v>4.4000000000000004</v>
      </c>
      <c r="J324">
        <v>9.8000000000000007</v>
      </c>
      <c r="K324" t="s">
        <v>121</v>
      </c>
      <c r="L324" t="s">
        <v>121</v>
      </c>
      <c r="M324" t="s">
        <v>123</v>
      </c>
      <c r="N324" t="s">
        <v>123</v>
      </c>
      <c r="O324" t="s">
        <v>123</v>
      </c>
      <c r="P324" t="s">
        <v>122</v>
      </c>
      <c r="Q324" t="s">
        <v>122</v>
      </c>
      <c r="R324">
        <v>7.4</v>
      </c>
      <c r="S324" t="s">
        <v>122</v>
      </c>
      <c r="T324">
        <v>84</v>
      </c>
      <c r="U324">
        <v>54</v>
      </c>
      <c r="V324">
        <v>21.8</v>
      </c>
      <c r="W324">
        <v>12.5</v>
      </c>
      <c r="X324">
        <v>84.7</v>
      </c>
      <c r="Y324">
        <v>76</v>
      </c>
      <c r="Z324">
        <v>45.6</v>
      </c>
      <c r="AA324">
        <v>39.5</v>
      </c>
      <c r="AB324">
        <v>2</v>
      </c>
      <c r="AC324" t="s">
        <v>125</v>
      </c>
      <c r="AD324" t="s">
        <v>125</v>
      </c>
      <c r="AE324" t="s">
        <v>123</v>
      </c>
      <c r="AF324" t="s">
        <v>123</v>
      </c>
      <c r="AG324" t="s">
        <v>121</v>
      </c>
      <c r="AH324" t="s">
        <v>121</v>
      </c>
      <c r="AI324">
        <v>2</v>
      </c>
      <c r="AJ324" t="s">
        <v>123</v>
      </c>
      <c r="AK324" t="s">
        <v>122</v>
      </c>
      <c r="AL324" t="s">
        <v>123</v>
      </c>
      <c r="AM324" t="s">
        <v>122</v>
      </c>
    </row>
    <row r="325" spans="1:39" x14ac:dyDescent="0.25">
      <c r="A325">
        <v>2018</v>
      </c>
      <c r="B325">
        <v>2</v>
      </c>
      <c r="C325" t="s">
        <v>7</v>
      </c>
      <c r="D325">
        <v>2425</v>
      </c>
      <c r="E325" t="s">
        <v>47</v>
      </c>
      <c r="F325" t="s">
        <v>120</v>
      </c>
      <c r="G325" t="s">
        <v>123</v>
      </c>
      <c r="H325">
        <v>70.2</v>
      </c>
      <c r="I325">
        <v>50.2</v>
      </c>
      <c r="J325">
        <v>54.4</v>
      </c>
      <c r="K325" t="s">
        <v>121</v>
      </c>
      <c r="L325" t="s">
        <v>121</v>
      </c>
      <c r="M325" t="s">
        <v>123</v>
      </c>
      <c r="N325" t="s">
        <v>123</v>
      </c>
      <c r="O325" t="s">
        <v>123</v>
      </c>
      <c r="P325" t="s">
        <v>122</v>
      </c>
      <c r="Q325" t="s">
        <v>122</v>
      </c>
      <c r="R325">
        <v>24.5</v>
      </c>
      <c r="S325" t="s">
        <v>122</v>
      </c>
      <c r="T325">
        <v>90.2</v>
      </c>
      <c r="U325">
        <v>69.099999999999994</v>
      </c>
      <c r="V325">
        <v>28.9</v>
      </c>
      <c r="W325">
        <v>33.1</v>
      </c>
      <c r="X325">
        <v>94.8</v>
      </c>
      <c r="Y325">
        <v>91</v>
      </c>
      <c r="Z325">
        <v>18.5</v>
      </c>
      <c r="AA325">
        <v>86.5</v>
      </c>
      <c r="AB325">
        <v>5</v>
      </c>
      <c r="AC325" t="s">
        <v>125</v>
      </c>
      <c r="AD325" t="s">
        <v>125</v>
      </c>
      <c r="AE325" t="s">
        <v>123</v>
      </c>
      <c r="AF325" t="s">
        <v>123</v>
      </c>
      <c r="AG325" t="s">
        <v>123</v>
      </c>
      <c r="AH325" t="s">
        <v>123</v>
      </c>
      <c r="AI325" t="s">
        <v>122</v>
      </c>
      <c r="AJ325" t="s">
        <v>123</v>
      </c>
      <c r="AK325" t="s">
        <v>122</v>
      </c>
      <c r="AL325" t="s">
        <v>123</v>
      </c>
      <c r="AM325" t="s">
        <v>122</v>
      </c>
    </row>
    <row r="326" spans="1:39" x14ac:dyDescent="0.25">
      <c r="A326">
        <v>2018</v>
      </c>
      <c r="B326">
        <v>2</v>
      </c>
      <c r="C326" t="s">
        <v>7</v>
      </c>
      <c r="D326">
        <v>2426</v>
      </c>
      <c r="E326" t="s">
        <v>407</v>
      </c>
      <c r="F326" t="s">
        <v>120</v>
      </c>
      <c r="G326" t="s">
        <v>123</v>
      </c>
      <c r="H326">
        <v>96.9</v>
      </c>
      <c r="I326">
        <v>61.8</v>
      </c>
      <c r="J326" t="s">
        <v>122</v>
      </c>
      <c r="K326" t="s">
        <v>121</v>
      </c>
      <c r="L326" t="s">
        <v>121</v>
      </c>
      <c r="M326" t="s">
        <v>123</v>
      </c>
      <c r="N326" t="s">
        <v>123</v>
      </c>
      <c r="O326" t="s">
        <v>123</v>
      </c>
      <c r="P326" t="s">
        <v>122</v>
      </c>
      <c r="Q326" t="s">
        <v>122</v>
      </c>
      <c r="R326" t="s">
        <v>151</v>
      </c>
      <c r="S326" t="s">
        <v>122</v>
      </c>
      <c r="T326" t="s">
        <v>122</v>
      </c>
      <c r="U326">
        <v>100</v>
      </c>
      <c r="V326">
        <v>100</v>
      </c>
      <c r="W326">
        <v>84.9</v>
      </c>
      <c r="X326">
        <v>100</v>
      </c>
      <c r="Y326">
        <v>100</v>
      </c>
      <c r="Z326">
        <v>17</v>
      </c>
      <c r="AA326">
        <v>97.63</v>
      </c>
      <c r="AB326">
        <v>5</v>
      </c>
      <c r="AC326" t="s">
        <v>125</v>
      </c>
      <c r="AD326" t="s">
        <v>125</v>
      </c>
      <c r="AE326" t="s">
        <v>123</v>
      </c>
      <c r="AF326" t="s">
        <v>123</v>
      </c>
      <c r="AG326" t="s">
        <v>123</v>
      </c>
      <c r="AH326" t="s">
        <v>123</v>
      </c>
      <c r="AI326" t="s">
        <v>122</v>
      </c>
      <c r="AJ326" t="s">
        <v>123</v>
      </c>
      <c r="AK326" t="s">
        <v>122</v>
      </c>
      <c r="AL326" t="s">
        <v>123</v>
      </c>
      <c r="AM326" t="s">
        <v>122</v>
      </c>
    </row>
    <row r="327" spans="1:39" x14ac:dyDescent="0.25">
      <c r="A327">
        <v>2018</v>
      </c>
      <c r="B327">
        <v>2</v>
      </c>
      <c r="C327" t="s">
        <v>7</v>
      </c>
      <c r="D327">
        <v>2427</v>
      </c>
      <c r="E327" t="s">
        <v>408</v>
      </c>
      <c r="F327" t="s">
        <v>120</v>
      </c>
      <c r="G327" t="s">
        <v>123</v>
      </c>
      <c r="H327">
        <v>49.1</v>
      </c>
      <c r="I327">
        <v>21.6</v>
      </c>
      <c r="J327">
        <v>33.9</v>
      </c>
      <c r="K327" t="s">
        <v>121</v>
      </c>
      <c r="L327" t="s">
        <v>121</v>
      </c>
      <c r="M327" t="s">
        <v>123</v>
      </c>
      <c r="N327" t="s">
        <v>123</v>
      </c>
      <c r="O327" t="s">
        <v>123</v>
      </c>
      <c r="P327" t="s">
        <v>122</v>
      </c>
      <c r="Q327" t="s">
        <v>122</v>
      </c>
      <c r="R327">
        <v>30.6</v>
      </c>
      <c r="S327" t="s">
        <v>122</v>
      </c>
      <c r="T327">
        <v>92.5</v>
      </c>
      <c r="U327">
        <v>63.4</v>
      </c>
      <c r="V327">
        <v>27.4</v>
      </c>
      <c r="W327">
        <v>31.7</v>
      </c>
      <c r="X327">
        <v>92.9</v>
      </c>
      <c r="Y327">
        <v>86.2</v>
      </c>
      <c r="Z327">
        <v>25</v>
      </c>
      <c r="AA327">
        <v>72</v>
      </c>
      <c r="AB327">
        <v>4</v>
      </c>
      <c r="AC327" t="s">
        <v>125</v>
      </c>
      <c r="AD327" t="s">
        <v>125</v>
      </c>
      <c r="AE327" t="s">
        <v>123</v>
      </c>
      <c r="AF327" t="s">
        <v>123</v>
      </c>
      <c r="AG327" t="s">
        <v>123</v>
      </c>
      <c r="AH327" t="s">
        <v>123</v>
      </c>
      <c r="AI327" t="s">
        <v>122</v>
      </c>
      <c r="AJ327" t="s">
        <v>123</v>
      </c>
      <c r="AK327" t="s">
        <v>122</v>
      </c>
      <c r="AL327" t="s">
        <v>123</v>
      </c>
      <c r="AM327" t="s">
        <v>122</v>
      </c>
    </row>
    <row r="328" spans="1:39" x14ac:dyDescent="0.25">
      <c r="A328">
        <v>2018</v>
      </c>
      <c r="B328">
        <v>2</v>
      </c>
      <c r="C328" t="s">
        <v>7</v>
      </c>
      <c r="D328">
        <v>2428</v>
      </c>
      <c r="E328" t="s">
        <v>409</v>
      </c>
      <c r="F328" t="s">
        <v>120</v>
      </c>
      <c r="G328" t="s">
        <v>123</v>
      </c>
      <c r="H328">
        <v>43</v>
      </c>
      <c r="I328">
        <v>22.6</v>
      </c>
      <c r="J328">
        <v>48.2</v>
      </c>
      <c r="K328" t="s">
        <v>121</v>
      </c>
      <c r="L328" t="s">
        <v>121</v>
      </c>
      <c r="M328" t="s">
        <v>123</v>
      </c>
      <c r="N328" t="s">
        <v>123</v>
      </c>
      <c r="O328" t="s">
        <v>123</v>
      </c>
      <c r="P328" t="s">
        <v>122</v>
      </c>
      <c r="Q328" t="s">
        <v>122</v>
      </c>
      <c r="R328">
        <v>5.5</v>
      </c>
      <c r="S328" t="s">
        <v>122</v>
      </c>
      <c r="T328">
        <v>90.8</v>
      </c>
      <c r="U328">
        <v>59.6</v>
      </c>
      <c r="V328">
        <v>21.3</v>
      </c>
      <c r="W328">
        <v>30.8</v>
      </c>
      <c r="X328">
        <v>91.3</v>
      </c>
      <c r="Y328">
        <v>88.3</v>
      </c>
      <c r="Z328">
        <v>16.2</v>
      </c>
      <c r="AA328">
        <v>62</v>
      </c>
      <c r="AB328">
        <v>3</v>
      </c>
      <c r="AC328" t="s">
        <v>125</v>
      </c>
      <c r="AD328" t="s">
        <v>125</v>
      </c>
      <c r="AE328" t="s">
        <v>123</v>
      </c>
      <c r="AF328" t="s">
        <v>123</v>
      </c>
      <c r="AG328" t="s">
        <v>123</v>
      </c>
      <c r="AH328" t="s">
        <v>123</v>
      </c>
      <c r="AI328" t="s">
        <v>122</v>
      </c>
      <c r="AJ328" t="s">
        <v>123</v>
      </c>
      <c r="AK328" t="s">
        <v>122</v>
      </c>
      <c r="AL328" t="s">
        <v>123</v>
      </c>
      <c r="AM328" t="s">
        <v>122</v>
      </c>
    </row>
    <row r="329" spans="1:39" x14ac:dyDescent="0.25">
      <c r="A329">
        <v>2018</v>
      </c>
      <c r="B329">
        <v>2</v>
      </c>
      <c r="C329" t="s">
        <v>7</v>
      </c>
      <c r="D329">
        <v>2429</v>
      </c>
      <c r="E329" t="s">
        <v>410</v>
      </c>
      <c r="F329" t="s">
        <v>120</v>
      </c>
      <c r="G329" t="s">
        <v>121</v>
      </c>
      <c r="H329">
        <v>29.3</v>
      </c>
      <c r="I329">
        <v>9.9</v>
      </c>
      <c r="J329">
        <v>13.4</v>
      </c>
      <c r="K329" t="s">
        <v>121</v>
      </c>
      <c r="L329" t="s">
        <v>121</v>
      </c>
      <c r="M329" t="s">
        <v>123</v>
      </c>
      <c r="N329" t="s">
        <v>123</v>
      </c>
      <c r="O329" t="s">
        <v>123</v>
      </c>
      <c r="P329" t="s">
        <v>122</v>
      </c>
      <c r="Q329" t="s">
        <v>122</v>
      </c>
      <c r="R329">
        <v>21.3</v>
      </c>
      <c r="S329" t="s">
        <v>122</v>
      </c>
      <c r="T329">
        <v>92.6</v>
      </c>
      <c r="U329">
        <v>66.7</v>
      </c>
      <c r="V329">
        <v>23.4</v>
      </c>
      <c r="W329">
        <v>13.7</v>
      </c>
      <c r="X329">
        <v>91.4</v>
      </c>
      <c r="Y329">
        <v>81.900000000000006</v>
      </c>
      <c r="Z329">
        <v>45.2</v>
      </c>
      <c r="AA329">
        <v>61.5</v>
      </c>
      <c r="AB329">
        <v>3</v>
      </c>
      <c r="AC329" t="s">
        <v>125</v>
      </c>
      <c r="AD329" t="s">
        <v>125</v>
      </c>
      <c r="AE329" t="s">
        <v>123</v>
      </c>
      <c r="AF329" t="s">
        <v>123</v>
      </c>
      <c r="AG329" t="s">
        <v>121</v>
      </c>
      <c r="AH329" t="s">
        <v>123</v>
      </c>
      <c r="AI329" t="s">
        <v>122</v>
      </c>
      <c r="AJ329" t="s">
        <v>123</v>
      </c>
      <c r="AK329" t="s">
        <v>122</v>
      </c>
      <c r="AL329" t="s">
        <v>123</v>
      </c>
      <c r="AM329" t="s">
        <v>122</v>
      </c>
    </row>
    <row r="330" spans="1:39" x14ac:dyDescent="0.25">
      <c r="A330">
        <v>2018</v>
      </c>
      <c r="B330">
        <v>2</v>
      </c>
      <c r="C330" t="s">
        <v>7</v>
      </c>
      <c r="D330">
        <v>2430</v>
      </c>
      <c r="E330" t="s">
        <v>411</v>
      </c>
      <c r="F330" t="s">
        <v>120</v>
      </c>
      <c r="G330" t="s">
        <v>121</v>
      </c>
      <c r="H330">
        <v>30.1</v>
      </c>
      <c r="I330">
        <v>13.5</v>
      </c>
      <c r="J330">
        <v>22.1</v>
      </c>
      <c r="K330" t="s">
        <v>121</v>
      </c>
      <c r="L330" t="s">
        <v>121</v>
      </c>
      <c r="M330" t="s">
        <v>123</v>
      </c>
      <c r="N330" t="s">
        <v>123</v>
      </c>
      <c r="O330" t="s">
        <v>123</v>
      </c>
      <c r="P330" t="s">
        <v>122</v>
      </c>
      <c r="Q330" t="s">
        <v>122</v>
      </c>
      <c r="R330">
        <v>21.4</v>
      </c>
      <c r="S330" t="s">
        <v>122</v>
      </c>
      <c r="T330">
        <v>88.7</v>
      </c>
      <c r="U330">
        <v>50.3</v>
      </c>
      <c r="V330">
        <v>11.1</v>
      </c>
      <c r="W330">
        <v>15.1</v>
      </c>
      <c r="X330">
        <v>91.2</v>
      </c>
      <c r="Y330">
        <v>74.8</v>
      </c>
      <c r="Z330">
        <v>41.5</v>
      </c>
      <c r="AA330">
        <v>55</v>
      </c>
      <c r="AB330">
        <v>3</v>
      </c>
      <c r="AC330" t="s">
        <v>125</v>
      </c>
      <c r="AD330" t="s">
        <v>125</v>
      </c>
      <c r="AE330" t="s">
        <v>123</v>
      </c>
      <c r="AF330" t="s">
        <v>123</v>
      </c>
      <c r="AG330" t="s">
        <v>121</v>
      </c>
      <c r="AH330" t="s">
        <v>123</v>
      </c>
      <c r="AI330" t="s">
        <v>122</v>
      </c>
      <c r="AJ330" t="s">
        <v>123</v>
      </c>
      <c r="AK330" t="s">
        <v>122</v>
      </c>
      <c r="AL330" t="s">
        <v>123</v>
      </c>
      <c r="AM330" t="s">
        <v>122</v>
      </c>
    </row>
    <row r="331" spans="1:39" x14ac:dyDescent="0.25">
      <c r="A331">
        <v>2018</v>
      </c>
      <c r="B331">
        <v>2</v>
      </c>
      <c r="C331" t="s">
        <v>7</v>
      </c>
      <c r="D331">
        <v>2431</v>
      </c>
      <c r="E331" t="s">
        <v>412</v>
      </c>
      <c r="F331" t="s">
        <v>120</v>
      </c>
      <c r="G331" t="s">
        <v>121</v>
      </c>
      <c r="H331">
        <v>44.3</v>
      </c>
      <c r="I331">
        <v>20.5</v>
      </c>
      <c r="J331">
        <v>32.9</v>
      </c>
      <c r="K331" t="s">
        <v>121</v>
      </c>
      <c r="L331" t="s">
        <v>121</v>
      </c>
      <c r="M331" t="s">
        <v>123</v>
      </c>
      <c r="N331" t="s">
        <v>123</v>
      </c>
      <c r="O331" t="s">
        <v>123</v>
      </c>
      <c r="P331" t="s">
        <v>122</v>
      </c>
      <c r="Q331" t="s">
        <v>122</v>
      </c>
      <c r="R331">
        <v>21.8</v>
      </c>
      <c r="S331" t="s">
        <v>122</v>
      </c>
      <c r="T331">
        <v>92.8</v>
      </c>
      <c r="U331">
        <v>62.3</v>
      </c>
      <c r="V331">
        <v>20.2</v>
      </c>
      <c r="W331">
        <v>18.100000000000001</v>
      </c>
      <c r="X331">
        <v>87.2</v>
      </c>
      <c r="Y331">
        <v>83.1</v>
      </c>
      <c r="Z331">
        <v>29.7</v>
      </c>
      <c r="AA331">
        <v>63</v>
      </c>
      <c r="AB331">
        <v>3</v>
      </c>
      <c r="AC331" t="s">
        <v>125</v>
      </c>
      <c r="AD331" t="s">
        <v>125</v>
      </c>
      <c r="AE331" t="s">
        <v>123</v>
      </c>
      <c r="AF331" t="s">
        <v>123</v>
      </c>
      <c r="AG331" t="s">
        <v>123</v>
      </c>
      <c r="AH331" t="s">
        <v>123</v>
      </c>
      <c r="AI331" t="s">
        <v>122</v>
      </c>
      <c r="AJ331" t="s">
        <v>123</v>
      </c>
      <c r="AK331" t="s">
        <v>122</v>
      </c>
      <c r="AL331" t="s">
        <v>123</v>
      </c>
      <c r="AM331" t="s">
        <v>122</v>
      </c>
    </row>
    <row r="332" spans="1:39" x14ac:dyDescent="0.25">
      <c r="A332">
        <v>2018</v>
      </c>
      <c r="B332">
        <v>2</v>
      </c>
      <c r="C332" t="s">
        <v>7</v>
      </c>
      <c r="D332">
        <v>2432</v>
      </c>
      <c r="E332" t="s">
        <v>413</v>
      </c>
      <c r="F332" t="s">
        <v>120</v>
      </c>
      <c r="G332" t="s">
        <v>121</v>
      </c>
      <c r="H332">
        <v>65.7</v>
      </c>
      <c r="I332">
        <v>35.200000000000003</v>
      </c>
      <c r="J332">
        <v>61.6</v>
      </c>
      <c r="K332" t="s">
        <v>121</v>
      </c>
      <c r="L332" t="s">
        <v>121</v>
      </c>
      <c r="M332" t="s">
        <v>123</v>
      </c>
      <c r="N332" t="s">
        <v>123</v>
      </c>
      <c r="O332" t="s">
        <v>123</v>
      </c>
      <c r="P332" t="s">
        <v>122</v>
      </c>
      <c r="Q332" t="s">
        <v>122</v>
      </c>
      <c r="R332">
        <v>73</v>
      </c>
      <c r="S332" t="s">
        <v>122</v>
      </c>
      <c r="T332">
        <v>99.5</v>
      </c>
      <c r="U332">
        <v>100</v>
      </c>
      <c r="V332">
        <v>96.4</v>
      </c>
      <c r="W332">
        <v>35.799999999999997</v>
      </c>
      <c r="X332">
        <v>100</v>
      </c>
      <c r="Y332">
        <v>100</v>
      </c>
      <c r="Z332">
        <v>9.3000000000000007</v>
      </c>
      <c r="AA332">
        <v>95</v>
      </c>
      <c r="AB332">
        <v>5</v>
      </c>
      <c r="AC332" t="s">
        <v>125</v>
      </c>
      <c r="AD332" t="s">
        <v>125</v>
      </c>
      <c r="AE332" t="s">
        <v>123</v>
      </c>
      <c r="AF332" t="s">
        <v>123</v>
      </c>
      <c r="AG332" t="s">
        <v>123</v>
      </c>
      <c r="AH332" t="s">
        <v>123</v>
      </c>
      <c r="AI332" t="s">
        <v>122</v>
      </c>
      <c r="AJ332" t="s">
        <v>123</v>
      </c>
      <c r="AK332" t="s">
        <v>122</v>
      </c>
      <c r="AL332" t="s">
        <v>123</v>
      </c>
      <c r="AM332" t="s">
        <v>122</v>
      </c>
    </row>
    <row r="333" spans="1:39" x14ac:dyDescent="0.25">
      <c r="A333">
        <v>2018</v>
      </c>
      <c r="B333">
        <v>2</v>
      </c>
      <c r="C333" t="s">
        <v>7</v>
      </c>
      <c r="D333">
        <v>2433</v>
      </c>
      <c r="E333" t="s">
        <v>414</v>
      </c>
      <c r="F333" t="s">
        <v>120</v>
      </c>
      <c r="G333" t="s">
        <v>123</v>
      </c>
      <c r="H333">
        <v>72</v>
      </c>
      <c r="I333">
        <v>43.7</v>
      </c>
      <c r="J333">
        <v>68</v>
      </c>
      <c r="K333" t="s">
        <v>121</v>
      </c>
      <c r="L333" t="s">
        <v>121</v>
      </c>
      <c r="M333" t="s">
        <v>123</v>
      </c>
      <c r="N333" t="s">
        <v>123</v>
      </c>
      <c r="O333" t="s">
        <v>123</v>
      </c>
      <c r="P333" t="s">
        <v>122</v>
      </c>
      <c r="Q333" t="s">
        <v>122</v>
      </c>
      <c r="R333">
        <v>52</v>
      </c>
      <c r="S333" t="s">
        <v>122</v>
      </c>
      <c r="T333">
        <v>99.7</v>
      </c>
      <c r="U333">
        <v>100</v>
      </c>
      <c r="V333">
        <v>98.7</v>
      </c>
      <c r="W333">
        <v>54.2</v>
      </c>
      <c r="X333">
        <v>100</v>
      </c>
      <c r="Y333">
        <v>97.3</v>
      </c>
      <c r="Z333">
        <v>5.7</v>
      </c>
      <c r="AA333">
        <v>101.5</v>
      </c>
      <c r="AB333">
        <v>5</v>
      </c>
      <c r="AC333" t="s">
        <v>125</v>
      </c>
      <c r="AD333" t="s">
        <v>125</v>
      </c>
      <c r="AE333" t="s">
        <v>123</v>
      </c>
      <c r="AF333" t="s">
        <v>123</v>
      </c>
      <c r="AG333" t="s">
        <v>123</v>
      </c>
      <c r="AH333" t="s">
        <v>123</v>
      </c>
      <c r="AI333" t="s">
        <v>122</v>
      </c>
      <c r="AJ333" t="s">
        <v>123</v>
      </c>
      <c r="AK333" t="s">
        <v>122</v>
      </c>
      <c r="AL333" t="s">
        <v>123</v>
      </c>
      <c r="AM333" t="s">
        <v>122</v>
      </c>
    </row>
    <row r="334" spans="1:39" x14ac:dyDescent="0.25">
      <c r="A334">
        <v>2018</v>
      </c>
      <c r="B334">
        <v>2</v>
      </c>
      <c r="C334" t="s">
        <v>7</v>
      </c>
      <c r="D334">
        <v>2434</v>
      </c>
      <c r="E334" t="s">
        <v>415</v>
      </c>
      <c r="F334" t="s">
        <v>120</v>
      </c>
      <c r="G334" t="s">
        <v>121</v>
      </c>
      <c r="H334">
        <v>13.1</v>
      </c>
      <c r="I334">
        <v>5.2</v>
      </c>
      <c r="J334">
        <v>15.2</v>
      </c>
      <c r="K334" t="s">
        <v>121</v>
      </c>
      <c r="L334" t="s">
        <v>121</v>
      </c>
      <c r="M334" t="s">
        <v>123</v>
      </c>
      <c r="N334" t="s">
        <v>121</v>
      </c>
      <c r="O334" t="s">
        <v>123</v>
      </c>
      <c r="P334" t="s">
        <v>122</v>
      </c>
      <c r="Q334" t="s">
        <v>122</v>
      </c>
      <c r="R334">
        <v>12.9</v>
      </c>
      <c r="S334" t="s">
        <v>122</v>
      </c>
      <c r="T334">
        <v>81</v>
      </c>
      <c r="U334">
        <v>71.3</v>
      </c>
      <c r="V334">
        <v>29.3</v>
      </c>
      <c r="W334">
        <v>6.5</v>
      </c>
      <c r="X334">
        <v>92.2</v>
      </c>
      <c r="Y334">
        <v>80.8</v>
      </c>
      <c r="Z334">
        <v>43.2</v>
      </c>
      <c r="AA334">
        <v>53.5</v>
      </c>
      <c r="AB334">
        <v>3</v>
      </c>
      <c r="AC334" t="s">
        <v>125</v>
      </c>
      <c r="AD334" t="s">
        <v>125</v>
      </c>
      <c r="AE334" t="s">
        <v>123</v>
      </c>
      <c r="AF334" t="s">
        <v>123</v>
      </c>
      <c r="AG334" t="s">
        <v>121</v>
      </c>
      <c r="AH334" t="s">
        <v>123</v>
      </c>
      <c r="AI334" t="s">
        <v>122</v>
      </c>
      <c r="AJ334" t="s">
        <v>123</v>
      </c>
      <c r="AK334" t="s">
        <v>122</v>
      </c>
      <c r="AL334" t="s">
        <v>123</v>
      </c>
      <c r="AM334" t="s">
        <v>122</v>
      </c>
    </row>
    <row r="335" spans="1:39" x14ac:dyDescent="0.25">
      <c r="A335">
        <v>2018</v>
      </c>
      <c r="B335">
        <v>2</v>
      </c>
      <c r="C335" t="s">
        <v>7</v>
      </c>
      <c r="D335">
        <v>2435</v>
      </c>
      <c r="E335" t="s">
        <v>63</v>
      </c>
      <c r="F335" t="s">
        <v>120</v>
      </c>
      <c r="G335" t="s">
        <v>123</v>
      </c>
      <c r="H335">
        <v>87.5</v>
      </c>
      <c r="I335">
        <v>67.599999999999994</v>
      </c>
      <c r="J335">
        <v>74.2</v>
      </c>
      <c r="K335" t="s">
        <v>121</v>
      </c>
      <c r="L335" t="s">
        <v>121</v>
      </c>
      <c r="M335" t="s">
        <v>123</v>
      </c>
      <c r="N335" t="s">
        <v>123</v>
      </c>
      <c r="O335" t="s">
        <v>123</v>
      </c>
      <c r="P335" t="s">
        <v>122</v>
      </c>
      <c r="Q335" t="s">
        <v>122</v>
      </c>
      <c r="R335">
        <v>61.5</v>
      </c>
      <c r="S335" t="s">
        <v>122</v>
      </c>
      <c r="T335">
        <v>99.2</v>
      </c>
      <c r="U335">
        <v>98.6</v>
      </c>
      <c r="V335">
        <v>94</v>
      </c>
      <c r="W335">
        <v>62.8</v>
      </c>
      <c r="X335">
        <v>99.6</v>
      </c>
      <c r="Y335">
        <v>97.8</v>
      </c>
      <c r="Z335">
        <v>6.9</v>
      </c>
      <c r="AA335">
        <v>101</v>
      </c>
      <c r="AB335">
        <v>5</v>
      </c>
      <c r="AC335" t="s">
        <v>125</v>
      </c>
      <c r="AD335" t="s">
        <v>125</v>
      </c>
      <c r="AE335" t="s">
        <v>123</v>
      </c>
      <c r="AF335" t="s">
        <v>123</v>
      </c>
      <c r="AG335" t="s">
        <v>123</v>
      </c>
      <c r="AH335" t="s">
        <v>123</v>
      </c>
      <c r="AI335" t="s">
        <v>122</v>
      </c>
      <c r="AJ335" t="s">
        <v>123</v>
      </c>
      <c r="AK335" t="s">
        <v>122</v>
      </c>
      <c r="AL335" t="s">
        <v>123</v>
      </c>
      <c r="AM335" t="s">
        <v>122</v>
      </c>
    </row>
    <row r="336" spans="1:39" x14ac:dyDescent="0.25">
      <c r="A336">
        <v>2018</v>
      </c>
      <c r="B336">
        <v>2</v>
      </c>
      <c r="C336" t="s">
        <v>7</v>
      </c>
      <c r="D336">
        <v>2601</v>
      </c>
      <c r="E336" t="s">
        <v>416</v>
      </c>
      <c r="F336" t="s">
        <v>120</v>
      </c>
      <c r="G336" t="s">
        <v>123</v>
      </c>
      <c r="H336">
        <v>58.5</v>
      </c>
      <c r="I336">
        <v>43.8</v>
      </c>
      <c r="J336">
        <v>56.2</v>
      </c>
      <c r="K336" t="s">
        <v>121</v>
      </c>
      <c r="L336" t="s">
        <v>121</v>
      </c>
      <c r="M336" t="s">
        <v>123</v>
      </c>
      <c r="N336" t="s">
        <v>123</v>
      </c>
      <c r="O336" t="s">
        <v>123</v>
      </c>
      <c r="P336" t="s">
        <v>122</v>
      </c>
      <c r="Q336" t="s">
        <v>122</v>
      </c>
      <c r="R336" t="s">
        <v>151</v>
      </c>
      <c r="S336" t="s">
        <v>122</v>
      </c>
      <c r="T336">
        <v>88.7</v>
      </c>
      <c r="U336">
        <v>63.5</v>
      </c>
      <c r="V336">
        <v>22.9</v>
      </c>
      <c r="W336">
        <v>33</v>
      </c>
      <c r="X336">
        <v>90.6</v>
      </c>
      <c r="Y336">
        <v>89.5</v>
      </c>
      <c r="Z336">
        <v>23.3</v>
      </c>
      <c r="AA336">
        <v>79.78</v>
      </c>
      <c r="AB336">
        <v>4</v>
      </c>
      <c r="AC336" t="s">
        <v>125</v>
      </c>
      <c r="AD336" t="s">
        <v>125</v>
      </c>
      <c r="AE336" t="s">
        <v>123</v>
      </c>
      <c r="AF336" t="s">
        <v>123</v>
      </c>
      <c r="AG336" t="s">
        <v>123</v>
      </c>
      <c r="AH336" t="s">
        <v>123</v>
      </c>
      <c r="AI336" t="s">
        <v>122</v>
      </c>
      <c r="AJ336" t="s">
        <v>123</v>
      </c>
      <c r="AK336" t="s">
        <v>122</v>
      </c>
      <c r="AL336" t="s">
        <v>123</v>
      </c>
      <c r="AM336" t="s">
        <v>122</v>
      </c>
    </row>
    <row r="337" spans="1:39" x14ac:dyDescent="0.25">
      <c r="A337">
        <v>2018</v>
      </c>
      <c r="B337">
        <v>2</v>
      </c>
      <c r="C337" t="s">
        <v>7</v>
      </c>
      <c r="D337">
        <v>2602</v>
      </c>
      <c r="E337" t="s">
        <v>417</v>
      </c>
      <c r="F337" t="s">
        <v>120</v>
      </c>
      <c r="G337" t="s">
        <v>123</v>
      </c>
      <c r="H337">
        <v>62.2</v>
      </c>
      <c r="I337">
        <v>35.9</v>
      </c>
      <c r="J337">
        <v>40.299999999999997</v>
      </c>
      <c r="K337" t="s">
        <v>121</v>
      </c>
      <c r="L337" t="s">
        <v>121</v>
      </c>
      <c r="M337" t="s">
        <v>123</v>
      </c>
      <c r="N337" t="s">
        <v>123</v>
      </c>
      <c r="O337" t="s">
        <v>123</v>
      </c>
      <c r="P337" t="s">
        <v>122</v>
      </c>
      <c r="Q337" t="s">
        <v>122</v>
      </c>
      <c r="R337">
        <v>0</v>
      </c>
      <c r="S337" t="s">
        <v>122</v>
      </c>
      <c r="T337">
        <v>97.7</v>
      </c>
      <c r="U337">
        <v>83</v>
      </c>
      <c r="V337">
        <v>38.9</v>
      </c>
      <c r="W337">
        <v>45.7</v>
      </c>
      <c r="X337">
        <v>98.3</v>
      </c>
      <c r="Y337">
        <v>90.7</v>
      </c>
      <c r="Z337">
        <v>27.4</v>
      </c>
      <c r="AA337">
        <v>78</v>
      </c>
      <c r="AB337">
        <v>4</v>
      </c>
      <c r="AC337" t="s">
        <v>125</v>
      </c>
      <c r="AD337" t="s">
        <v>125</v>
      </c>
      <c r="AE337" t="s">
        <v>123</v>
      </c>
      <c r="AF337" t="s">
        <v>123</v>
      </c>
      <c r="AG337" t="s">
        <v>123</v>
      </c>
      <c r="AH337" t="s">
        <v>123</v>
      </c>
      <c r="AI337" t="s">
        <v>122</v>
      </c>
      <c r="AJ337" t="s">
        <v>123</v>
      </c>
      <c r="AK337" t="s">
        <v>122</v>
      </c>
      <c r="AL337" t="s">
        <v>123</v>
      </c>
      <c r="AM337" t="s">
        <v>122</v>
      </c>
    </row>
    <row r="338" spans="1:39" x14ac:dyDescent="0.25">
      <c r="A338">
        <v>2018</v>
      </c>
      <c r="B338">
        <v>2</v>
      </c>
      <c r="C338" t="s">
        <v>7</v>
      </c>
      <c r="D338">
        <v>2603</v>
      </c>
      <c r="E338" t="s">
        <v>418</v>
      </c>
      <c r="F338" t="s">
        <v>120</v>
      </c>
      <c r="G338" t="s">
        <v>121</v>
      </c>
      <c r="H338">
        <v>40.1</v>
      </c>
      <c r="I338">
        <v>26</v>
      </c>
      <c r="J338">
        <v>29.5</v>
      </c>
      <c r="K338" t="s">
        <v>121</v>
      </c>
      <c r="L338" t="s">
        <v>121</v>
      </c>
      <c r="M338" t="s">
        <v>121</v>
      </c>
      <c r="N338" t="s">
        <v>123</v>
      </c>
      <c r="O338" t="s">
        <v>123</v>
      </c>
      <c r="P338" t="s">
        <v>122</v>
      </c>
      <c r="Q338" t="s">
        <v>122</v>
      </c>
      <c r="R338">
        <v>12.3</v>
      </c>
      <c r="S338" t="s">
        <v>122</v>
      </c>
      <c r="T338">
        <v>94.6</v>
      </c>
      <c r="U338">
        <v>86.9</v>
      </c>
      <c r="V338">
        <v>55</v>
      </c>
      <c r="W338">
        <v>34.5</v>
      </c>
      <c r="X338">
        <v>95.2</v>
      </c>
      <c r="Y338">
        <v>85.3</v>
      </c>
      <c r="Z338">
        <v>21</v>
      </c>
      <c r="AA338">
        <v>76</v>
      </c>
      <c r="AB338">
        <v>4</v>
      </c>
      <c r="AC338" t="s">
        <v>125</v>
      </c>
      <c r="AD338" t="s">
        <v>125</v>
      </c>
      <c r="AE338" t="s">
        <v>123</v>
      </c>
      <c r="AF338" t="s">
        <v>123</v>
      </c>
      <c r="AG338" t="s">
        <v>123</v>
      </c>
      <c r="AH338" t="s">
        <v>123</v>
      </c>
      <c r="AI338" t="s">
        <v>122</v>
      </c>
      <c r="AJ338" t="s">
        <v>123</v>
      </c>
      <c r="AK338" t="s">
        <v>122</v>
      </c>
      <c r="AL338" t="s">
        <v>123</v>
      </c>
      <c r="AM338" t="s">
        <v>122</v>
      </c>
    </row>
    <row r="339" spans="1:39" x14ac:dyDescent="0.25">
      <c r="A339">
        <v>2018</v>
      </c>
      <c r="B339">
        <v>2</v>
      </c>
      <c r="C339" t="s">
        <v>7</v>
      </c>
      <c r="D339">
        <v>2604</v>
      </c>
      <c r="E339" t="s">
        <v>419</v>
      </c>
      <c r="F339" t="s">
        <v>120</v>
      </c>
      <c r="G339" t="s">
        <v>121</v>
      </c>
      <c r="H339">
        <v>37.5</v>
      </c>
      <c r="I339">
        <v>31.2</v>
      </c>
      <c r="J339">
        <v>50</v>
      </c>
      <c r="K339" t="s">
        <v>123</v>
      </c>
      <c r="L339" t="s">
        <v>123</v>
      </c>
      <c r="M339" t="s">
        <v>123</v>
      </c>
      <c r="N339" t="s">
        <v>123</v>
      </c>
      <c r="O339" t="s">
        <v>123</v>
      </c>
      <c r="P339" t="s">
        <v>122</v>
      </c>
      <c r="Q339" t="s">
        <v>122</v>
      </c>
      <c r="R339" t="s">
        <v>151</v>
      </c>
      <c r="S339" t="s">
        <v>122</v>
      </c>
      <c r="T339">
        <v>100</v>
      </c>
      <c r="U339">
        <v>37.5</v>
      </c>
      <c r="V339">
        <v>0</v>
      </c>
      <c r="W339">
        <v>27.7</v>
      </c>
      <c r="X339">
        <v>94.7</v>
      </c>
      <c r="Y339">
        <v>89.4</v>
      </c>
      <c r="Z339">
        <v>31.8</v>
      </c>
      <c r="AA339">
        <v>59.78</v>
      </c>
      <c r="AB339">
        <v>3</v>
      </c>
      <c r="AC339" t="s">
        <v>125</v>
      </c>
      <c r="AD339" t="s">
        <v>125</v>
      </c>
      <c r="AE339" t="s">
        <v>123</v>
      </c>
      <c r="AF339" t="s">
        <v>123</v>
      </c>
      <c r="AG339" t="s">
        <v>123</v>
      </c>
      <c r="AH339" t="s">
        <v>123</v>
      </c>
      <c r="AI339" t="s">
        <v>122</v>
      </c>
      <c r="AJ339" t="s">
        <v>123</v>
      </c>
      <c r="AK339" t="s">
        <v>122</v>
      </c>
      <c r="AL339" t="s">
        <v>123</v>
      </c>
      <c r="AM339" t="s">
        <v>122</v>
      </c>
    </row>
    <row r="340" spans="1:39" x14ac:dyDescent="0.25">
      <c r="A340">
        <v>2018</v>
      </c>
      <c r="B340">
        <v>2</v>
      </c>
      <c r="C340" t="s">
        <v>7</v>
      </c>
      <c r="D340">
        <v>2607</v>
      </c>
      <c r="E340" t="s">
        <v>420</v>
      </c>
      <c r="F340" t="s">
        <v>120</v>
      </c>
      <c r="G340" t="s">
        <v>123</v>
      </c>
      <c r="H340">
        <v>51.6</v>
      </c>
      <c r="I340">
        <v>28</v>
      </c>
      <c r="J340">
        <v>30.1</v>
      </c>
      <c r="K340" t="s">
        <v>121</v>
      </c>
      <c r="L340" t="s">
        <v>121</v>
      </c>
      <c r="M340" t="s">
        <v>123</v>
      </c>
      <c r="N340" t="s">
        <v>123</v>
      </c>
      <c r="O340" t="s">
        <v>123</v>
      </c>
      <c r="P340" t="s">
        <v>122</v>
      </c>
      <c r="Q340" t="s">
        <v>122</v>
      </c>
      <c r="R340">
        <v>17.5</v>
      </c>
      <c r="S340" t="s">
        <v>122</v>
      </c>
      <c r="T340">
        <v>87.8</v>
      </c>
      <c r="U340">
        <v>60.6</v>
      </c>
      <c r="V340">
        <v>26.4</v>
      </c>
      <c r="W340">
        <v>28.6</v>
      </c>
      <c r="X340">
        <v>89.8</v>
      </c>
      <c r="Y340">
        <v>86.5</v>
      </c>
      <c r="Z340">
        <v>27.7</v>
      </c>
      <c r="AA340">
        <v>69.5</v>
      </c>
      <c r="AB340">
        <v>3</v>
      </c>
      <c r="AC340" t="s">
        <v>125</v>
      </c>
      <c r="AD340" t="s">
        <v>125</v>
      </c>
      <c r="AE340" t="s">
        <v>123</v>
      </c>
      <c r="AF340" t="s">
        <v>123</v>
      </c>
      <c r="AG340" t="s">
        <v>123</v>
      </c>
      <c r="AH340" t="s">
        <v>123</v>
      </c>
      <c r="AI340" t="s">
        <v>122</v>
      </c>
      <c r="AJ340" t="s">
        <v>123</v>
      </c>
      <c r="AK340" t="s">
        <v>122</v>
      </c>
      <c r="AL340" t="s">
        <v>123</v>
      </c>
      <c r="AM340" t="s">
        <v>122</v>
      </c>
    </row>
    <row r="341" spans="1:39" x14ac:dyDescent="0.25">
      <c r="A341">
        <v>2018</v>
      </c>
      <c r="B341">
        <v>2</v>
      </c>
      <c r="C341" t="s">
        <v>7</v>
      </c>
      <c r="D341">
        <v>2608</v>
      </c>
      <c r="E341" t="s">
        <v>421</v>
      </c>
      <c r="F341" t="s">
        <v>120</v>
      </c>
      <c r="G341" t="s">
        <v>123</v>
      </c>
      <c r="H341">
        <v>47.8</v>
      </c>
      <c r="I341">
        <v>28.3</v>
      </c>
      <c r="J341">
        <v>53</v>
      </c>
      <c r="K341" t="s">
        <v>121</v>
      </c>
      <c r="L341" t="s">
        <v>121</v>
      </c>
      <c r="M341" t="s">
        <v>123</v>
      </c>
      <c r="N341" t="s">
        <v>123</v>
      </c>
      <c r="O341" t="s">
        <v>123</v>
      </c>
      <c r="P341" t="s">
        <v>122</v>
      </c>
      <c r="Q341" t="s">
        <v>122</v>
      </c>
      <c r="R341">
        <v>28</v>
      </c>
      <c r="S341" t="s">
        <v>122</v>
      </c>
      <c r="T341">
        <v>83.5</v>
      </c>
      <c r="U341">
        <v>66.400000000000006</v>
      </c>
      <c r="V341">
        <v>27.2</v>
      </c>
      <c r="W341">
        <v>29.8</v>
      </c>
      <c r="X341">
        <v>90.4</v>
      </c>
      <c r="Y341">
        <v>86.6</v>
      </c>
      <c r="Z341">
        <v>20.7</v>
      </c>
      <c r="AA341">
        <v>74</v>
      </c>
      <c r="AB341">
        <v>4</v>
      </c>
      <c r="AC341" t="s">
        <v>125</v>
      </c>
      <c r="AD341" t="s">
        <v>125</v>
      </c>
      <c r="AE341" t="s">
        <v>123</v>
      </c>
      <c r="AF341" t="s">
        <v>123</v>
      </c>
      <c r="AG341" t="s">
        <v>123</v>
      </c>
      <c r="AH341" t="s">
        <v>123</v>
      </c>
      <c r="AI341" t="s">
        <v>122</v>
      </c>
      <c r="AJ341" t="s">
        <v>123</v>
      </c>
      <c r="AK341" t="s">
        <v>122</v>
      </c>
      <c r="AL341" t="s">
        <v>123</v>
      </c>
      <c r="AM341" t="s">
        <v>122</v>
      </c>
    </row>
    <row r="342" spans="1:39" x14ac:dyDescent="0.25">
      <c r="A342">
        <v>2018</v>
      </c>
      <c r="B342">
        <v>2</v>
      </c>
      <c r="C342" t="s">
        <v>7</v>
      </c>
      <c r="D342">
        <v>2609</v>
      </c>
      <c r="E342" t="s">
        <v>422</v>
      </c>
      <c r="F342" t="s">
        <v>120</v>
      </c>
      <c r="G342" t="s">
        <v>121</v>
      </c>
      <c r="H342">
        <v>12.9</v>
      </c>
      <c r="I342">
        <v>4.0999999999999996</v>
      </c>
      <c r="J342">
        <v>18.8</v>
      </c>
      <c r="K342" t="s">
        <v>121</v>
      </c>
      <c r="L342" t="s">
        <v>121</v>
      </c>
      <c r="M342" t="s">
        <v>123</v>
      </c>
      <c r="N342" t="s">
        <v>123</v>
      </c>
      <c r="O342" t="s">
        <v>123</v>
      </c>
      <c r="P342" t="s">
        <v>122</v>
      </c>
      <c r="Q342" t="s">
        <v>122</v>
      </c>
      <c r="R342">
        <v>21</v>
      </c>
      <c r="S342" t="s">
        <v>122</v>
      </c>
      <c r="T342">
        <v>81.8</v>
      </c>
      <c r="U342">
        <v>61.8</v>
      </c>
      <c r="V342">
        <v>26.5</v>
      </c>
      <c r="W342">
        <v>13.5</v>
      </c>
      <c r="X342">
        <v>76.400000000000006</v>
      </c>
      <c r="Y342">
        <v>69.599999999999994</v>
      </c>
      <c r="Z342">
        <v>47.5</v>
      </c>
      <c r="AA342">
        <v>38</v>
      </c>
      <c r="AB342">
        <v>2</v>
      </c>
      <c r="AC342" t="s">
        <v>125</v>
      </c>
      <c r="AD342" t="s">
        <v>125</v>
      </c>
      <c r="AE342" t="s">
        <v>123</v>
      </c>
      <c r="AF342" t="s">
        <v>123</v>
      </c>
      <c r="AG342" t="s">
        <v>121</v>
      </c>
      <c r="AH342" t="s">
        <v>121</v>
      </c>
      <c r="AI342">
        <v>2</v>
      </c>
      <c r="AJ342" t="s">
        <v>123</v>
      </c>
      <c r="AK342" t="s">
        <v>122</v>
      </c>
      <c r="AL342" t="s">
        <v>123</v>
      </c>
      <c r="AM342" t="s">
        <v>122</v>
      </c>
    </row>
    <row r="343" spans="1:39" x14ac:dyDescent="0.25">
      <c r="A343">
        <v>2018</v>
      </c>
      <c r="B343">
        <v>2</v>
      </c>
      <c r="C343" t="s">
        <v>7</v>
      </c>
      <c r="D343">
        <v>2611</v>
      </c>
      <c r="E343" t="s">
        <v>423</v>
      </c>
      <c r="F343" t="s">
        <v>120</v>
      </c>
      <c r="G343" t="s">
        <v>121</v>
      </c>
      <c r="H343">
        <v>44.5</v>
      </c>
      <c r="I343">
        <v>22.7</v>
      </c>
      <c r="J343">
        <v>28.6</v>
      </c>
      <c r="K343" t="s">
        <v>121</v>
      </c>
      <c r="L343" t="s">
        <v>121</v>
      </c>
      <c r="M343" t="s">
        <v>123</v>
      </c>
      <c r="N343" t="s">
        <v>123</v>
      </c>
      <c r="O343" t="s">
        <v>123</v>
      </c>
      <c r="P343" t="s">
        <v>122</v>
      </c>
      <c r="Q343" t="s">
        <v>122</v>
      </c>
      <c r="R343">
        <v>16.8</v>
      </c>
      <c r="S343" t="s">
        <v>122</v>
      </c>
      <c r="T343">
        <v>81.7</v>
      </c>
      <c r="U343">
        <v>57</v>
      </c>
      <c r="V343">
        <v>21.9</v>
      </c>
      <c r="W343">
        <v>23.4</v>
      </c>
      <c r="X343">
        <v>88.6</v>
      </c>
      <c r="Y343">
        <v>81.5</v>
      </c>
      <c r="Z343">
        <v>28.5</v>
      </c>
      <c r="AA343">
        <v>58.5</v>
      </c>
      <c r="AB343">
        <v>3</v>
      </c>
      <c r="AC343" t="s">
        <v>125</v>
      </c>
      <c r="AD343" t="s">
        <v>125</v>
      </c>
      <c r="AE343" t="s">
        <v>123</v>
      </c>
      <c r="AF343" t="s">
        <v>123</v>
      </c>
      <c r="AG343" t="s">
        <v>121</v>
      </c>
      <c r="AH343" t="s">
        <v>123</v>
      </c>
      <c r="AI343" t="s">
        <v>122</v>
      </c>
      <c r="AJ343" t="s">
        <v>123</v>
      </c>
      <c r="AK343" t="s">
        <v>122</v>
      </c>
      <c r="AL343" t="s">
        <v>123</v>
      </c>
      <c r="AM343" t="s">
        <v>122</v>
      </c>
    </row>
    <row r="344" spans="1:39" x14ac:dyDescent="0.25">
      <c r="A344">
        <v>2018</v>
      </c>
      <c r="B344">
        <v>2</v>
      </c>
      <c r="C344" t="s">
        <v>7</v>
      </c>
      <c r="D344">
        <v>2120</v>
      </c>
      <c r="E344" t="s">
        <v>29</v>
      </c>
      <c r="F344" t="s">
        <v>120</v>
      </c>
      <c r="G344" t="s">
        <v>121</v>
      </c>
      <c r="H344">
        <v>66.2</v>
      </c>
      <c r="I344">
        <v>50.6</v>
      </c>
      <c r="J344">
        <v>33.200000000000003</v>
      </c>
      <c r="K344" t="s">
        <v>121</v>
      </c>
      <c r="L344" t="s">
        <v>121</v>
      </c>
      <c r="M344" t="s">
        <v>123</v>
      </c>
      <c r="N344" t="s">
        <v>123</v>
      </c>
      <c r="O344" t="s">
        <v>123</v>
      </c>
      <c r="P344">
        <v>65.2</v>
      </c>
      <c r="Q344">
        <v>54.2</v>
      </c>
      <c r="R344">
        <v>34.4</v>
      </c>
      <c r="S344" t="s">
        <v>122</v>
      </c>
      <c r="T344" t="s">
        <v>122</v>
      </c>
      <c r="U344" t="s">
        <v>122</v>
      </c>
      <c r="V344" t="s">
        <v>122</v>
      </c>
      <c r="W344" t="s">
        <v>122</v>
      </c>
      <c r="X344" t="s">
        <v>122</v>
      </c>
      <c r="Y344" t="s">
        <v>122</v>
      </c>
      <c r="Z344">
        <v>13.9</v>
      </c>
      <c r="AA344">
        <v>79.5</v>
      </c>
      <c r="AB344">
        <v>4</v>
      </c>
      <c r="AC344" t="s">
        <v>125</v>
      </c>
      <c r="AD344" t="s">
        <v>125</v>
      </c>
      <c r="AE344" t="s">
        <v>123</v>
      </c>
      <c r="AF344" t="s">
        <v>123</v>
      </c>
      <c r="AG344" t="s">
        <v>123</v>
      </c>
      <c r="AH344" t="s">
        <v>123</v>
      </c>
      <c r="AI344" t="s">
        <v>122</v>
      </c>
      <c r="AJ344" t="s">
        <v>123</v>
      </c>
      <c r="AK344" t="s">
        <v>122</v>
      </c>
      <c r="AL344" t="s">
        <v>123</v>
      </c>
      <c r="AM344" t="s">
        <v>122</v>
      </c>
    </row>
    <row r="345" spans="1:39" x14ac:dyDescent="0.25">
      <c r="A345">
        <v>2018</v>
      </c>
      <c r="B345">
        <v>2</v>
      </c>
      <c r="C345" t="s">
        <v>7</v>
      </c>
      <c r="D345">
        <v>2614</v>
      </c>
      <c r="E345" t="s">
        <v>424</v>
      </c>
      <c r="F345" t="s">
        <v>147</v>
      </c>
      <c r="G345" t="s">
        <v>121</v>
      </c>
      <c r="H345">
        <v>48.8</v>
      </c>
      <c r="I345">
        <v>16</v>
      </c>
      <c r="J345">
        <v>27.5</v>
      </c>
      <c r="K345" t="s">
        <v>121</v>
      </c>
      <c r="L345" t="s">
        <v>121</v>
      </c>
      <c r="M345" t="s">
        <v>123</v>
      </c>
      <c r="N345" t="s">
        <v>123</v>
      </c>
      <c r="O345" t="s">
        <v>123</v>
      </c>
      <c r="P345" t="s">
        <v>122</v>
      </c>
      <c r="Q345" t="s">
        <v>122</v>
      </c>
      <c r="R345">
        <v>22</v>
      </c>
      <c r="S345" t="s">
        <v>122</v>
      </c>
      <c r="T345">
        <v>90.4</v>
      </c>
      <c r="U345">
        <v>27.1</v>
      </c>
      <c r="V345">
        <v>3.5</v>
      </c>
      <c r="W345">
        <v>22.3</v>
      </c>
      <c r="X345">
        <v>79.7</v>
      </c>
      <c r="Y345">
        <v>76.900000000000006</v>
      </c>
      <c r="Z345">
        <v>21.3</v>
      </c>
      <c r="AA345">
        <v>44</v>
      </c>
      <c r="AB345">
        <v>2</v>
      </c>
      <c r="AC345" t="s">
        <v>125</v>
      </c>
      <c r="AD345" t="s">
        <v>125</v>
      </c>
      <c r="AE345" t="s">
        <v>123</v>
      </c>
      <c r="AF345" t="s">
        <v>123</v>
      </c>
      <c r="AG345" t="s">
        <v>121</v>
      </c>
      <c r="AH345" t="s">
        <v>121</v>
      </c>
      <c r="AI345">
        <v>2</v>
      </c>
      <c r="AJ345" t="s">
        <v>123</v>
      </c>
      <c r="AK345" t="s">
        <v>122</v>
      </c>
      <c r="AL345" t="s">
        <v>123</v>
      </c>
      <c r="AM345" t="s">
        <v>122</v>
      </c>
    </row>
    <row r="346" spans="1:39" x14ac:dyDescent="0.25">
      <c r="A346">
        <v>2018</v>
      </c>
      <c r="B346">
        <v>2</v>
      </c>
      <c r="C346" t="s">
        <v>7</v>
      </c>
      <c r="D346">
        <v>2615</v>
      </c>
      <c r="E346" t="s">
        <v>425</v>
      </c>
      <c r="F346" t="s">
        <v>147</v>
      </c>
      <c r="G346" t="s">
        <v>123</v>
      </c>
      <c r="H346">
        <v>70.5</v>
      </c>
      <c r="I346">
        <v>59</v>
      </c>
      <c r="J346">
        <v>23.8</v>
      </c>
      <c r="K346" t="s">
        <v>121</v>
      </c>
      <c r="L346" t="s">
        <v>121</v>
      </c>
      <c r="M346" t="s">
        <v>123</v>
      </c>
      <c r="N346" t="s">
        <v>123</v>
      </c>
      <c r="O346" t="s">
        <v>123</v>
      </c>
      <c r="P346">
        <v>66.900000000000006</v>
      </c>
      <c r="Q346">
        <v>51.1</v>
      </c>
      <c r="R346">
        <v>57.6</v>
      </c>
      <c r="S346" t="s">
        <v>122</v>
      </c>
      <c r="T346" t="s">
        <v>122</v>
      </c>
      <c r="U346" t="s">
        <v>122</v>
      </c>
      <c r="V346" t="s">
        <v>122</v>
      </c>
      <c r="W346" t="s">
        <v>122</v>
      </c>
      <c r="X346" t="s">
        <v>122</v>
      </c>
      <c r="Y346" t="s">
        <v>122</v>
      </c>
      <c r="Z346">
        <v>11.8</v>
      </c>
      <c r="AA346">
        <v>85</v>
      </c>
      <c r="AB346">
        <v>5</v>
      </c>
      <c r="AC346" t="s">
        <v>125</v>
      </c>
      <c r="AD346" t="s">
        <v>125</v>
      </c>
      <c r="AE346" t="s">
        <v>123</v>
      </c>
      <c r="AF346" t="s">
        <v>123</v>
      </c>
      <c r="AG346" t="s">
        <v>123</v>
      </c>
      <c r="AH346" t="s">
        <v>123</v>
      </c>
      <c r="AI346" t="s">
        <v>122</v>
      </c>
      <c r="AJ346" t="s">
        <v>123</v>
      </c>
      <c r="AK346" t="s">
        <v>122</v>
      </c>
      <c r="AL346" t="s">
        <v>123</v>
      </c>
      <c r="AM346" t="s">
        <v>122</v>
      </c>
    </row>
    <row r="347" spans="1:39" x14ac:dyDescent="0.25">
      <c r="A347">
        <v>2018</v>
      </c>
      <c r="B347">
        <v>2</v>
      </c>
      <c r="C347" t="s">
        <v>7</v>
      </c>
      <c r="D347">
        <v>2616</v>
      </c>
      <c r="E347" t="s">
        <v>426</v>
      </c>
      <c r="F347" t="s">
        <v>147</v>
      </c>
      <c r="G347" t="s">
        <v>123</v>
      </c>
      <c r="H347">
        <v>48.3</v>
      </c>
      <c r="I347">
        <v>30.3</v>
      </c>
      <c r="J347">
        <v>35.6</v>
      </c>
      <c r="K347" t="s">
        <v>121</v>
      </c>
      <c r="L347" t="s">
        <v>121</v>
      </c>
      <c r="M347" t="s">
        <v>123</v>
      </c>
      <c r="N347" t="s">
        <v>123</v>
      </c>
      <c r="O347" t="s">
        <v>123</v>
      </c>
      <c r="P347">
        <v>43.5</v>
      </c>
      <c r="Q347">
        <v>27.8</v>
      </c>
      <c r="R347" t="s">
        <v>151</v>
      </c>
      <c r="S347">
        <v>93.3</v>
      </c>
      <c r="T347" t="s">
        <v>122</v>
      </c>
      <c r="U347" t="s">
        <v>122</v>
      </c>
      <c r="V347" t="s">
        <v>122</v>
      </c>
      <c r="W347" t="s">
        <v>122</v>
      </c>
      <c r="X347" t="s">
        <v>122</v>
      </c>
      <c r="Y347" t="s">
        <v>122</v>
      </c>
      <c r="Z347">
        <v>10.1</v>
      </c>
      <c r="AA347">
        <v>46.44</v>
      </c>
      <c r="AB347">
        <v>2</v>
      </c>
      <c r="AC347" t="s">
        <v>125</v>
      </c>
      <c r="AD347" t="s">
        <v>125</v>
      </c>
      <c r="AE347" t="s">
        <v>123</v>
      </c>
      <c r="AF347" t="s">
        <v>123</v>
      </c>
      <c r="AG347" t="s">
        <v>123</v>
      </c>
      <c r="AH347" t="s">
        <v>123</v>
      </c>
      <c r="AI347" t="s">
        <v>122</v>
      </c>
      <c r="AJ347" t="s">
        <v>123</v>
      </c>
      <c r="AK347" t="s">
        <v>122</v>
      </c>
      <c r="AL347" t="s">
        <v>123</v>
      </c>
      <c r="AM347" t="s">
        <v>122</v>
      </c>
    </row>
    <row r="348" spans="1:39" x14ac:dyDescent="0.25">
      <c r="A348">
        <v>2018</v>
      </c>
      <c r="B348">
        <v>2</v>
      </c>
      <c r="C348" t="s">
        <v>7</v>
      </c>
      <c r="D348">
        <v>2616</v>
      </c>
      <c r="E348" t="s">
        <v>427</v>
      </c>
      <c r="F348" t="s">
        <v>147</v>
      </c>
      <c r="G348" t="s">
        <v>123</v>
      </c>
      <c r="H348">
        <v>89.6</v>
      </c>
      <c r="I348">
        <v>24.1</v>
      </c>
      <c r="J348">
        <v>57.5</v>
      </c>
      <c r="K348" t="s">
        <v>121</v>
      </c>
      <c r="L348" t="s">
        <v>121</v>
      </c>
      <c r="M348" t="s">
        <v>123</v>
      </c>
      <c r="N348" t="s">
        <v>123</v>
      </c>
      <c r="O348" t="s">
        <v>123</v>
      </c>
      <c r="P348" t="s">
        <v>122</v>
      </c>
      <c r="Q348" t="s">
        <v>122</v>
      </c>
      <c r="R348" t="s">
        <v>151</v>
      </c>
      <c r="S348" t="s">
        <v>122</v>
      </c>
      <c r="T348">
        <v>100</v>
      </c>
      <c r="U348">
        <v>0</v>
      </c>
      <c r="V348">
        <v>0</v>
      </c>
      <c r="W348">
        <v>37.5</v>
      </c>
      <c r="X348">
        <v>76.099999999999994</v>
      </c>
      <c r="Y348">
        <v>100</v>
      </c>
      <c r="Z348">
        <v>15.3</v>
      </c>
      <c r="AA348">
        <v>50.89</v>
      </c>
      <c r="AB348">
        <v>3</v>
      </c>
      <c r="AC348" t="s">
        <v>125</v>
      </c>
      <c r="AD348" t="s">
        <v>125</v>
      </c>
      <c r="AE348" t="s">
        <v>123</v>
      </c>
      <c r="AF348" t="s">
        <v>123</v>
      </c>
      <c r="AG348" t="s">
        <v>123</v>
      </c>
      <c r="AH348" t="s">
        <v>123</v>
      </c>
      <c r="AI348" t="s">
        <v>122</v>
      </c>
      <c r="AJ348" t="s">
        <v>123</v>
      </c>
      <c r="AK348" t="s">
        <v>122</v>
      </c>
      <c r="AL348" t="s">
        <v>123</v>
      </c>
      <c r="AM348" t="s">
        <v>122</v>
      </c>
    </row>
    <row r="349" spans="1:39" x14ac:dyDescent="0.25">
      <c r="A349">
        <v>2018</v>
      </c>
      <c r="B349">
        <v>2</v>
      </c>
      <c r="C349" t="s">
        <v>7</v>
      </c>
      <c r="D349">
        <v>2618</v>
      </c>
      <c r="E349" t="s">
        <v>428</v>
      </c>
      <c r="F349" t="s">
        <v>120</v>
      </c>
      <c r="G349" t="s">
        <v>123</v>
      </c>
      <c r="H349">
        <v>52.7</v>
      </c>
      <c r="I349">
        <v>35.4</v>
      </c>
      <c r="J349">
        <v>29.3</v>
      </c>
      <c r="K349" t="s">
        <v>121</v>
      </c>
      <c r="L349" t="s">
        <v>121</v>
      </c>
      <c r="M349" t="s">
        <v>123</v>
      </c>
      <c r="N349" t="s">
        <v>123</v>
      </c>
      <c r="O349" t="s">
        <v>123</v>
      </c>
      <c r="P349" t="s">
        <v>122</v>
      </c>
      <c r="Q349" t="s">
        <v>122</v>
      </c>
      <c r="R349">
        <v>27.2</v>
      </c>
      <c r="S349" t="s">
        <v>122</v>
      </c>
      <c r="T349">
        <v>85.6</v>
      </c>
      <c r="U349">
        <v>48.6</v>
      </c>
      <c r="V349">
        <v>27.1</v>
      </c>
      <c r="W349">
        <v>19.5</v>
      </c>
      <c r="X349">
        <v>92.2</v>
      </c>
      <c r="Y349">
        <v>92.8</v>
      </c>
      <c r="Z349">
        <v>18.600000000000001</v>
      </c>
      <c r="AA349">
        <v>72</v>
      </c>
      <c r="AB349">
        <v>4</v>
      </c>
      <c r="AC349" t="s">
        <v>125</v>
      </c>
      <c r="AD349" t="s">
        <v>125</v>
      </c>
      <c r="AE349" t="s">
        <v>123</v>
      </c>
      <c r="AF349" t="s">
        <v>123</v>
      </c>
      <c r="AG349" t="s">
        <v>123</v>
      </c>
      <c r="AH349" t="s">
        <v>123</v>
      </c>
      <c r="AI349" t="s">
        <v>122</v>
      </c>
      <c r="AJ349" t="s">
        <v>123</v>
      </c>
      <c r="AK349" t="s">
        <v>122</v>
      </c>
      <c r="AL349" t="s">
        <v>123</v>
      </c>
      <c r="AM349" t="s">
        <v>122</v>
      </c>
    </row>
    <row r="350" spans="1:39" x14ac:dyDescent="0.25">
      <c r="A350">
        <v>2018</v>
      </c>
      <c r="B350">
        <v>2</v>
      </c>
      <c r="C350" t="s">
        <v>7</v>
      </c>
      <c r="D350">
        <v>2619</v>
      </c>
      <c r="E350" t="s">
        <v>429</v>
      </c>
      <c r="F350" t="s">
        <v>120</v>
      </c>
      <c r="G350" t="s">
        <v>121</v>
      </c>
      <c r="H350">
        <v>31.5</v>
      </c>
      <c r="I350">
        <v>14.5</v>
      </c>
      <c r="J350">
        <v>23.5</v>
      </c>
      <c r="K350" t="s">
        <v>121</v>
      </c>
      <c r="L350" t="s">
        <v>121</v>
      </c>
      <c r="M350" t="s">
        <v>123</v>
      </c>
      <c r="N350" t="s">
        <v>123</v>
      </c>
      <c r="O350" t="s">
        <v>123</v>
      </c>
      <c r="P350" t="s">
        <v>122</v>
      </c>
      <c r="Q350" t="s">
        <v>122</v>
      </c>
      <c r="R350">
        <v>33.700000000000003</v>
      </c>
      <c r="S350" t="s">
        <v>122</v>
      </c>
      <c r="T350">
        <v>81.599999999999994</v>
      </c>
      <c r="U350">
        <v>58.3</v>
      </c>
      <c r="V350">
        <v>18.899999999999999</v>
      </c>
      <c r="W350">
        <v>16.600000000000001</v>
      </c>
      <c r="X350">
        <v>87.6</v>
      </c>
      <c r="Y350">
        <v>80.099999999999994</v>
      </c>
      <c r="Z350">
        <v>30.8</v>
      </c>
      <c r="AA350">
        <v>56</v>
      </c>
      <c r="AB350">
        <v>3</v>
      </c>
      <c r="AC350" t="s">
        <v>125</v>
      </c>
      <c r="AD350" t="s">
        <v>125</v>
      </c>
      <c r="AE350" t="s">
        <v>123</v>
      </c>
      <c r="AF350" t="s">
        <v>123</v>
      </c>
      <c r="AG350" t="s">
        <v>121</v>
      </c>
      <c r="AH350" t="s">
        <v>123</v>
      </c>
      <c r="AI350" t="s">
        <v>122</v>
      </c>
      <c r="AJ350" t="s">
        <v>123</v>
      </c>
      <c r="AK350" t="s">
        <v>122</v>
      </c>
      <c r="AL350" t="s">
        <v>123</v>
      </c>
      <c r="AM350" t="s">
        <v>122</v>
      </c>
    </row>
    <row r="351" spans="1:39" x14ac:dyDescent="0.25">
      <c r="A351">
        <v>2018</v>
      </c>
      <c r="B351">
        <v>2</v>
      </c>
      <c r="C351" t="s">
        <v>7</v>
      </c>
      <c r="D351">
        <v>2620</v>
      </c>
      <c r="E351" t="s">
        <v>44</v>
      </c>
      <c r="F351" t="s">
        <v>120</v>
      </c>
      <c r="G351" t="s">
        <v>123</v>
      </c>
      <c r="H351">
        <v>89.2</v>
      </c>
      <c r="I351">
        <v>52.8</v>
      </c>
      <c r="J351">
        <v>65.900000000000006</v>
      </c>
      <c r="K351" t="s">
        <v>121</v>
      </c>
      <c r="L351" t="s">
        <v>121</v>
      </c>
      <c r="M351" t="s">
        <v>123</v>
      </c>
      <c r="N351" t="s">
        <v>123</v>
      </c>
      <c r="O351" t="s">
        <v>123</v>
      </c>
      <c r="P351" t="s">
        <v>122</v>
      </c>
      <c r="Q351" t="s">
        <v>122</v>
      </c>
      <c r="R351">
        <v>33.299999999999997</v>
      </c>
      <c r="S351" t="s">
        <v>122</v>
      </c>
      <c r="T351">
        <v>99.2</v>
      </c>
      <c r="U351">
        <v>99.4</v>
      </c>
      <c r="V351">
        <v>96.3</v>
      </c>
      <c r="W351">
        <v>48</v>
      </c>
      <c r="X351">
        <v>100</v>
      </c>
      <c r="Y351">
        <v>96.4</v>
      </c>
      <c r="Z351">
        <v>6.8</v>
      </c>
      <c r="AA351">
        <v>99.5</v>
      </c>
      <c r="AB351">
        <v>5</v>
      </c>
      <c r="AC351" t="s">
        <v>125</v>
      </c>
      <c r="AD351" t="s">
        <v>125</v>
      </c>
      <c r="AE351" t="s">
        <v>123</v>
      </c>
      <c r="AF351" t="s">
        <v>123</v>
      </c>
      <c r="AG351" t="s">
        <v>123</v>
      </c>
      <c r="AH351" t="s">
        <v>123</v>
      </c>
      <c r="AI351" t="s">
        <v>122</v>
      </c>
      <c r="AJ351" t="s">
        <v>123</v>
      </c>
      <c r="AK351" t="s">
        <v>122</v>
      </c>
      <c r="AL351" t="s">
        <v>123</v>
      </c>
      <c r="AM351" t="s">
        <v>122</v>
      </c>
    </row>
    <row r="352" spans="1:39" x14ac:dyDescent="0.25">
      <c r="A352">
        <v>2018</v>
      </c>
      <c r="B352">
        <v>2</v>
      </c>
      <c r="C352" t="s">
        <v>7</v>
      </c>
      <c r="D352">
        <v>2621</v>
      </c>
      <c r="E352" t="s">
        <v>430</v>
      </c>
      <c r="F352" t="s">
        <v>147</v>
      </c>
      <c r="G352" t="s">
        <v>121</v>
      </c>
      <c r="H352">
        <v>35.1</v>
      </c>
      <c r="I352">
        <v>19.100000000000001</v>
      </c>
      <c r="J352">
        <v>22.6</v>
      </c>
      <c r="K352" t="s">
        <v>121</v>
      </c>
      <c r="L352" t="s">
        <v>121</v>
      </c>
      <c r="M352" t="s">
        <v>123</v>
      </c>
      <c r="N352" t="s">
        <v>121</v>
      </c>
      <c r="O352" t="s">
        <v>123</v>
      </c>
      <c r="P352">
        <v>35.1</v>
      </c>
      <c r="Q352">
        <v>21.9</v>
      </c>
      <c r="R352" t="s">
        <v>151</v>
      </c>
      <c r="S352">
        <v>68.099999999999994</v>
      </c>
      <c r="T352" t="s">
        <v>122</v>
      </c>
      <c r="U352" t="s">
        <v>122</v>
      </c>
      <c r="V352" t="s">
        <v>122</v>
      </c>
      <c r="W352" t="s">
        <v>122</v>
      </c>
      <c r="X352" t="s">
        <v>122</v>
      </c>
      <c r="Y352" t="s">
        <v>122</v>
      </c>
      <c r="Z352">
        <v>17.5</v>
      </c>
      <c r="AA352">
        <v>28.11</v>
      </c>
      <c r="AB352">
        <v>1</v>
      </c>
      <c r="AC352" t="s">
        <v>125</v>
      </c>
      <c r="AD352" t="s">
        <v>125</v>
      </c>
      <c r="AE352" t="s">
        <v>123</v>
      </c>
      <c r="AF352" t="s">
        <v>123</v>
      </c>
      <c r="AG352" t="s">
        <v>121</v>
      </c>
      <c r="AH352" t="s">
        <v>121</v>
      </c>
      <c r="AI352">
        <v>1</v>
      </c>
      <c r="AJ352" t="s">
        <v>123</v>
      </c>
      <c r="AK352" t="s">
        <v>122</v>
      </c>
      <c r="AL352" t="s">
        <v>123</v>
      </c>
      <c r="AM352" t="s">
        <v>122</v>
      </c>
    </row>
    <row r="353" spans="1:39" x14ac:dyDescent="0.25">
      <c r="A353">
        <v>2018</v>
      </c>
      <c r="B353">
        <v>2</v>
      </c>
      <c r="C353" t="s">
        <v>7</v>
      </c>
      <c r="D353">
        <v>2621</v>
      </c>
      <c r="E353" t="s">
        <v>431</v>
      </c>
      <c r="F353" t="s">
        <v>147</v>
      </c>
      <c r="G353" t="s">
        <v>121</v>
      </c>
      <c r="H353">
        <v>10.5</v>
      </c>
      <c r="I353">
        <v>2.6</v>
      </c>
      <c r="J353">
        <v>14.6</v>
      </c>
      <c r="K353" t="s">
        <v>121</v>
      </c>
      <c r="L353" t="s">
        <v>121</v>
      </c>
      <c r="M353" t="s">
        <v>123</v>
      </c>
      <c r="N353" t="s">
        <v>123</v>
      </c>
      <c r="O353" t="s">
        <v>123</v>
      </c>
      <c r="P353" t="s">
        <v>122</v>
      </c>
      <c r="Q353" t="s">
        <v>122</v>
      </c>
      <c r="R353">
        <v>16.600000000000001</v>
      </c>
      <c r="S353" t="s">
        <v>122</v>
      </c>
      <c r="T353">
        <v>65.599999999999994</v>
      </c>
      <c r="U353">
        <v>31.4</v>
      </c>
      <c r="V353">
        <v>0</v>
      </c>
      <c r="W353">
        <v>7.1</v>
      </c>
      <c r="X353">
        <v>32.5</v>
      </c>
      <c r="Y353">
        <v>27.3</v>
      </c>
      <c r="Z353">
        <v>19.399999999999999</v>
      </c>
      <c r="AA353">
        <v>13.5</v>
      </c>
      <c r="AB353">
        <v>1</v>
      </c>
      <c r="AC353" t="s">
        <v>125</v>
      </c>
      <c r="AD353" t="s">
        <v>125</v>
      </c>
      <c r="AE353" t="s">
        <v>123</v>
      </c>
      <c r="AF353" t="s">
        <v>123</v>
      </c>
      <c r="AG353" t="s">
        <v>121</v>
      </c>
      <c r="AH353" t="s">
        <v>121</v>
      </c>
      <c r="AI353">
        <v>2</v>
      </c>
      <c r="AJ353" t="s">
        <v>123</v>
      </c>
      <c r="AK353" t="s">
        <v>122</v>
      </c>
      <c r="AL353" t="s">
        <v>123</v>
      </c>
      <c r="AM353" t="s">
        <v>122</v>
      </c>
    </row>
    <row r="354" spans="1:39" x14ac:dyDescent="0.25">
      <c r="A354">
        <v>2018</v>
      </c>
      <c r="B354">
        <v>2</v>
      </c>
      <c r="C354" t="s">
        <v>7</v>
      </c>
      <c r="D354">
        <v>2623</v>
      </c>
      <c r="E354" t="s">
        <v>432</v>
      </c>
      <c r="F354" t="s">
        <v>120</v>
      </c>
      <c r="G354" t="s">
        <v>123</v>
      </c>
      <c r="H354">
        <v>54.3</v>
      </c>
      <c r="I354">
        <v>29.3</v>
      </c>
      <c r="J354">
        <v>45.1</v>
      </c>
      <c r="K354" t="s">
        <v>121</v>
      </c>
      <c r="L354" t="s">
        <v>121</v>
      </c>
      <c r="M354" t="s">
        <v>123</v>
      </c>
      <c r="N354" t="s">
        <v>123</v>
      </c>
      <c r="O354" t="s">
        <v>123</v>
      </c>
      <c r="P354" t="s">
        <v>122</v>
      </c>
      <c r="Q354" t="s">
        <v>122</v>
      </c>
      <c r="R354">
        <v>45.8</v>
      </c>
      <c r="S354" t="s">
        <v>122</v>
      </c>
      <c r="T354">
        <v>90.1</v>
      </c>
      <c r="U354">
        <v>58.4</v>
      </c>
      <c r="V354">
        <v>30.5</v>
      </c>
      <c r="W354">
        <v>21.6</v>
      </c>
      <c r="X354">
        <v>83.1</v>
      </c>
      <c r="Y354">
        <v>82.1</v>
      </c>
      <c r="Z354">
        <v>22.4</v>
      </c>
      <c r="AA354">
        <v>64.5</v>
      </c>
      <c r="AB354">
        <v>3</v>
      </c>
      <c r="AC354" t="s">
        <v>125</v>
      </c>
      <c r="AD354" t="s">
        <v>125</v>
      </c>
      <c r="AE354" t="s">
        <v>123</v>
      </c>
      <c r="AF354" t="s">
        <v>123</v>
      </c>
      <c r="AG354" t="s">
        <v>123</v>
      </c>
      <c r="AH354" t="s">
        <v>123</v>
      </c>
      <c r="AI354" t="s">
        <v>122</v>
      </c>
      <c r="AJ354" t="s">
        <v>123</v>
      </c>
      <c r="AK354" t="s">
        <v>122</v>
      </c>
      <c r="AL354" t="s">
        <v>123</v>
      </c>
      <c r="AM354" t="s">
        <v>122</v>
      </c>
    </row>
    <row r="355" spans="1:39" x14ac:dyDescent="0.25">
      <c r="A355">
        <v>2018</v>
      </c>
      <c r="B355">
        <v>2</v>
      </c>
      <c r="C355" t="s">
        <v>7</v>
      </c>
      <c r="D355">
        <v>2624</v>
      </c>
      <c r="E355" t="s">
        <v>433</v>
      </c>
      <c r="F355" t="s">
        <v>120</v>
      </c>
      <c r="G355" t="s">
        <v>121</v>
      </c>
      <c r="H355">
        <v>67.400000000000006</v>
      </c>
      <c r="I355">
        <v>32.799999999999997</v>
      </c>
      <c r="J355">
        <v>47.6</v>
      </c>
      <c r="K355" t="s">
        <v>121</v>
      </c>
      <c r="L355" t="s">
        <v>121</v>
      </c>
      <c r="M355" t="s">
        <v>123</v>
      </c>
      <c r="N355" t="s">
        <v>123</v>
      </c>
      <c r="O355" t="s">
        <v>123</v>
      </c>
      <c r="P355" t="s">
        <v>122</v>
      </c>
      <c r="Q355" t="s">
        <v>122</v>
      </c>
      <c r="R355">
        <v>55.1</v>
      </c>
      <c r="S355" t="s">
        <v>122</v>
      </c>
      <c r="T355">
        <v>98.1</v>
      </c>
      <c r="U355">
        <v>100</v>
      </c>
      <c r="V355">
        <v>99.7</v>
      </c>
      <c r="W355">
        <v>43.9</v>
      </c>
      <c r="X355">
        <v>99.7</v>
      </c>
      <c r="Y355">
        <v>97.7</v>
      </c>
      <c r="Z355">
        <v>8.8000000000000007</v>
      </c>
      <c r="AA355">
        <v>94</v>
      </c>
      <c r="AB355">
        <v>5</v>
      </c>
      <c r="AC355" t="s">
        <v>125</v>
      </c>
      <c r="AD355" t="s">
        <v>125</v>
      </c>
      <c r="AE355" t="s">
        <v>123</v>
      </c>
      <c r="AF355" t="s">
        <v>123</v>
      </c>
      <c r="AG355" t="s">
        <v>123</v>
      </c>
      <c r="AH355" t="s">
        <v>123</v>
      </c>
      <c r="AI355" t="s">
        <v>122</v>
      </c>
      <c r="AJ355" t="s">
        <v>123</v>
      </c>
      <c r="AK355" t="s">
        <v>122</v>
      </c>
      <c r="AL355" t="s">
        <v>123</v>
      </c>
      <c r="AM355" t="s">
        <v>122</v>
      </c>
    </row>
    <row r="356" spans="1:39" x14ac:dyDescent="0.25">
      <c r="A356">
        <v>2018</v>
      </c>
      <c r="B356">
        <v>2</v>
      </c>
      <c r="C356" t="s">
        <v>7</v>
      </c>
      <c r="D356">
        <v>2625</v>
      </c>
      <c r="E356" t="s">
        <v>434</v>
      </c>
      <c r="F356" t="s">
        <v>120</v>
      </c>
      <c r="G356" t="s">
        <v>123</v>
      </c>
      <c r="H356">
        <v>58.8</v>
      </c>
      <c r="I356">
        <v>58.8</v>
      </c>
      <c r="J356" t="s">
        <v>151</v>
      </c>
      <c r="K356" t="s">
        <v>123</v>
      </c>
      <c r="L356" t="s">
        <v>123</v>
      </c>
      <c r="M356" t="s">
        <v>123</v>
      </c>
      <c r="N356" t="s">
        <v>121</v>
      </c>
      <c r="O356" t="s">
        <v>123</v>
      </c>
      <c r="P356">
        <v>58.8</v>
      </c>
      <c r="Q356">
        <v>52.9</v>
      </c>
      <c r="R356" t="s">
        <v>151</v>
      </c>
      <c r="S356">
        <v>100</v>
      </c>
      <c r="T356" t="s">
        <v>122</v>
      </c>
      <c r="U356" t="s">
        <v>122</v>
      </c>
      <c r="V356" t="s">
        <v>122</v>
      </c>
      <c r="W356" t="s">
        <v>122</v>
      </c>
      <c r="X356" t="s">
        <v>122</v>
      </c>
      <c r="Y356" t="s">
        <v>122</v>
      </c>
      <c r="Z356" t="s">
        <v>122</v>
      </c>
      <c r="AA356">
        <v>84.17</v>
      </c>
      <c r="AB356">
        <v>5</v>
      </c>
      <c r="AC356" t="s">
        <v>125</v>
      </c>
      <c r="AD356" t="s">
        <v>125</v>
      </c>
      <c r="AE356" t="s">
        <v>123</v>
      </c>
      <c r="AF356" t="s">
        <v>123</v>
      </c>
      <c r="AG356" t="s">
        <v>123</v>
      </c>
      <c r="AH356" t="s">
        <v>123</v>
      </c>
      <c r="AI356" t="s">
        <v>122</v>
      </c>
      <c r="AJ356" t="s">
        <v>123</v>
      </c>
      <c r="AK356" t="s">
        <v>122</v>
      </c>
      <c r="AL356" t="s">
        <v>123</v>
      </c>
      <c r="AM356" t="s">
        <v>122</v>
      </c>
    </row>
    <row r="357" spans="1:39" x14ac:dyDescent="0.25">
      <c r="A357">
        <v>2018</v>
      </c>
      <c r="B357">
        <v>2</v>
      </c>
      <c r="C357" t="s">
        <v>7</v>
      </c>
      <c r="D357">
        <v>2625</v>
      </c>
      <c r="E357" t="s">
        <v>435</v>
      </c>
      <c r="F357" t="s">
        <v>120</v>
      </c>
      <c r="G357" t="s">
        <v>123</v>
      </c>
      <c r="H357">
        <v>80.7</v>
      </c>
      <c r="I357">
        <v>34.6</v>
      </c>
      <c r="J357">
        <v>60</v>
      </c>
      <c r="K357" t="s">
        <v>121</v>
      </c>
      <c r="L357" t="s">
        <v>121</v>
      </c>
      <c r="M357" t="s">
        <v>123</v>
      </c>
      <c r="N357" t="s">
        <v>123</v>
      </c>
      <c r="O357" t="s">
        <v>123</v>
      </c>
      <c r="P357" t="s">
        <v>122</v>
      </c>
      <c r="Q357" t="s">
        <v>122</v>
      </c>
      <c r="R357" t="s">
        <v>151</v>
      </c>
      <c r="S357" t="s">
        <v>122</v>
      </c>
      <c r="T357">
        <v>80</v>
      </c>
      <c r="U357">
        <v>55.8</v>
      </c>
      <c r="V357">
        <v>7.3</v>
      </c>
      <c r="W357">
        <v>20.2</v>
      </c>
      <c r="X357">
        <v>75.8</v>
      </c>
      <c r="Y357">
        <v>64.7</v>
      </c>
      <c r="Z357" t="s">
        <v>122</v>
      </c>
      <c r="AA357">
        <v>45.88</v>
      </c>
      <c r="AB357">
        <v>2</v>
      </c>
      <c r="AC357" t="s">
        <v>125</v>
      </c>
      <c r="AD357" t="s">
        <v>125</v>
      </c>
      <c r="AE357" t="s">
        <v>123</v>
      </c>
      <c r="AF357" t="s">
        <v>123</v>
      </c>
      <c r="AG357" t="s">
        <v>123</v>
      </c>
      <c r="AH357" t="s">
        <v>121</v>
      </c>
      <c r="AI357">
        <v>2</v>
      </c>
      <c r="AJ357" t="s">
        <v>123</v>
      </c>
      <c r="AK357" t="s">
        <v>122</v>
      </c>
      <c r="AL357" t="s">
        <v>123</v>
      </c>
      <c r="AM357" t="s">
        <v>122</v>
      </c>
    </row>
    <row r="358" spans="1:39" x14ac:dyDescent="0.25">
      <c r="A358">
        <v>2018</v>
      </c>
      <c r="B358">
        <v>2</v>
      </c>
      <c r="C358" t="s">
        <v>7</v>
      </c>
      <c r="D358">
        <v>2777</v>
      </c>
      <c r="E358" t="s">
        <v>436</v>
      </c>
      <c r="F358" t="s">
        <v>437</v>
      </c>
      <c r="G358" t="s">
        <v>123</v>
      </c>
      <c r="H358" t="s">
        <v>122</v>
      </c>
      <c r="I358" t="s">
        <v>122</v>
      </c>
      <c r="J358" t="s">
        <v>122</v>
      </c>
      <c r="K358" t="s">
        <v>122</v>
      </c>
      <c r="L358" t="s">
        <v>122</v>
      </c>
      <c r="M358" t="s">
        <v>123</v>
      </c>
      <c r="N358" t="s">
        <v>123</v>
      </c>
      <c r="O358" t="s">
        <v>123</v>
      </c>
      <c r="P358" t="s">
        <v>122</v>
      </c>
      <c r="Q358" t="s">
        <v>122</v>
      </c>
      <c r="R358" t="s">
        <v>122</v>
      </c>
      <c r="S358" t="s">
        <v>122</v>
      </c>
      <c r="T358" t="s">
        <v>122</v>
      </c>
      <c r="U358" t="s">
        <v>122</v>
      </c>
      <c r="V358" t="s">
        <v>122</v>
      </c>
      <c r="W358" t="s">
        <v>122</v>
      </c>
      <c r="X358" t="s">
        <v>122</v>
      </c>
      <c r="Y358" t="s">
        <v>122</v>
      </c>
      <c r="Z358" t="s">
        <v>122</v>
      </c>
      <c r="AA358" t="s">
        <v>122</v>
      </c>
      <c r="AB358" t="s">
        <v>124</v>
      </c>
      <c r="AC358" t="s">
        <v>125</v>
      </c>
      <c r="AD358" t="s">
        <v>125</v>
      </c>
      <c r="AE358" t="s">
        <v>123</v>
      </c>
      <c r="AF358" t="s">
        <v>123</v>
      </c>
      <c r="AG358" t="s">
        <v>123</v>
      </c>
      <c r="AH358" t="s">
        <v>123</v>
      </c>
      <c r="AI358" t="s">
        <v>122</v>
      </c>
      <c r="AJ358" t="s">
        <v>123</v>
      </c>
      <c r="AK358" t="s">
        <v>122</v>
      </c>
      <c r="AL358" t="s">
        <v>123</v>
      </c>
      <c r="AM358" t="s">
        <v>122</v>
      </c>
    </row>
    <row r="359" spans="1:39" x14ac:dyDescent="0.25">
      <c r="A359">
        <v>2018</v>
      </c>
      <c r="B359">
        <v>2</v>
      </c>
      <c r="C359" t="s">
        <v>7</v>
      </c>
      <c r="D359">
        <v>2777</v>
      </c>
      <c r="E359" t="s">
        <v>438</v>
      </c>
      <c r="F359" t="s">
        <v>437</v>
      </c>
      <c r="G359" t="s">
        <v>123</v>
      </c>
      <c r="H359" t="s">
        <v>151</v>
      </c>
      <c r="I359" t="s">
        <v>151</v>
      </c>
      <c r="J359" t="s">
        <v>151</v>
      </c>
      <c r="K359" t="s">
        <v>123</v>
      </c>
      <c r="L359" t="s">
        <v>123</v>
      </c>
      <c r="M359" t="s">
        <v>123</v>
      </c>
      <c r="N359" t="s">
        <v>123</v>
      </c>
      <c r="O359" t="s">
        <v>123</v>
      </c>
      <c r="P359" t="s">
        <v>122</v>
      </c>
      <c r="Q359" t="s">
        <v>122</v>
      </c>
      <c r="R359" t="s">
        <v>151</v>
      </c>
      <c r="S359" t="s">
        <v>122</v>
      </c>
      <c r="T359" t="s">
        <v>151</v>
      </c>
      <c r="U359">
        <v>7.6</v>
      </c>
      <c r="V359">
        <v>0</v>
      </c>
      <c r="W359" t="s">
        <v>122</v>
      </c>
      <c r="X359">
        <v>0</v>
      </c>
      <c r="Y359">
        <v>4.3</v>
      </c>
      <c r="Z359">
        <v>0</v>
      </c>
      <c r="AA359">
        <v>11.41</v>
      </c>
      <c r="AB359" t="s">
        <v>124</v>
      </c>
      <c r="AC359" t="s">
        <v>125</v>
      </c>
      <c r="AD359" t="s">
        <v>125</v>
      </c>
      <c r="AE359" t="s">
        <v>123</v>
      </c>
      <c r="AF359" t="s">
        <v>123</v>
      </c>
      <c r="AG359" t="s">
        <v>123</v>
      </c>
      <c r="AH359" t="s">
        <v>121</v>
      </c>
      <c r="AI359">
        <v>1</v>
      </c>
      <c r="AJ359" t="s">
        <v>123</v>
      </c>
      <c r="AK359" t="s">
        <v>122</v>
      </c>
      <c r="AL359" t="s">
        <v>123</v>
      </c>
      <c r="AM359" t="s">
        <v>122</v>
      </c>
    </row>
    <row r="360" spans="1:39" x14ac:dyDescent="0.25">
      <c r="A360">
        <v>2018</v>
      </c>
      <c r="B360">
        <v>2</v>
      </c>
      <c r="C360" t="s">
        <v>7</v>
      </c>
      <c r="D360">
        <v>2910</v>
      </c>
      <c r="E360" t="s">
        <v>439</v>
      </c>
      <c r="F360" t="s">
        <v>258</v>
      </c>
      <c r="G360" t="s">
        <v>121</v>
      </c>
      <c r="H360" t="s">
        <v>122</v>
      </c>
      <c r="I360" t="s">
        <v>122</v>
      </c>
      <c r="J360" t="s">
        <v>122</v>
      </c>
      <c r="K360" t="s">
        <v>123</v>
      </c>
      <c r="L360" t="s">
        <v>123</v>
      </c>
      <c r="M360" t="s">
        <v>123</v>
      </c>
      <c r="N360" t="s">
        <v>123</v>
      </c>
      <c r="O360" t="s">
        <v>123</v>
      </c>
      <c r="P360" t="s">
        <v>122</v>
      </c>
      <c r="Q360" t="s">
        <v>122</v>
      </c>
      <c r="R360" t="s">
        <v>122</v>
      </c>
      <c r="S360" t="s">
        <v>122</v>
      </c>
      <c r="T360" t="s">
        <v>122</v>
      </c>
      <c r="U360" t="s">
        <v>122</v>
      </c>
      <c r="V360" t="s">
        <v>122</v>
      </c>
      <c r="W360" t="s">
        <v>122</v>
      </c>
      <c r="X360" t="s">
        <v>122</v>
      </c>
      <c r="Y360" t="s">
        <v>122</v>
      </c>
      <c r="Z360">
        <v>31.5</v>
      </c>
      <c r="AA360">
        <v>1</v>
      </c>
      <c r="AB360" t="s">
        <v>124</v>
      </c>
      <c r="AC360" t="s">
        <v>125</v>
      </c>
      <c r="AD360" t="s">
        <v>125</v>
      </c>
      <c r="AE360" t="s">
        <v>123</v>
      </c>
      <c r="AF360" t="s">
        <v>123</v>
      </c>
      <c r="AG360" t="s">
        <v>123</v>
      </c>
      <c r="AH360" t="s">
        <v>123</v>
      </c>
      <c r="AI360" t="s">
        <v>122</v>
      </c>
      <c r="AJ360" t="s">
        <v>123</v>
      </c>
      <c r="AK360" t="s">
        <v>122</v>
      </c>
      <c r="AL360" t="s">
        <v>123</v>
      </c>
      <c r="AM360" t="s">
        <v>122</v>
      </c>
    </row>
    <row r="361" spans="1:39" x14ac:dyDescent="0.25">
      <c r="A361">
        <v>2018</v>
      </c>
      <c r="B361">
        <v>2</v>
      </c>
      <c r="C361" t="s">
        <v>7</v>
      </c>
      <c r="D361">
        <v>2910</v>
      </c>
      <c r="E361" t="s">
        <v>440</v>
      </c>
      <c r="F361" t="s">
        <v>258</v>
      </c>
      <c r="G361" t="s">
        <v>121</v>
      </c>
      <c r="H361" t="s">
        <v>122</v>
      </c>
      <c r="I361" t="s">
        <v>122</v>
      </c>
      <c r="J361" t="s">
        <v>122</v>
      </c>
      <c r="K361" t="s">
        <v>121</v>
      </c>
      <c r="L361" t="s">
        <v>121</v>
      </c>
      <c r="M361" t="s">
        <v>123</v>
      </c>
      <c r="N361" t="s">
        <v>123</v>
      </c>
      <c r="O361" t="s">
        <v>123</v>
      </c>
      <c r="P361" t="s">
        <v>122</v>
      </c>
      <c r="Q361" t="s">
        <v>122</v>
      </c>
      <c r="R361" t="s">
        <v>122</v>
      </c>
      <c r="S361">
        <v>0</v>
      </c>
      <c r="T361" t="s">
        <v>122</v>
      </c>
      <c r="U361" t="s">
        <v>122</v>
      </c>
      <c r="V361" t="s">
        <v>122</v>
      </c>
      <c r="W361" t="s">
        <v>122</v>
      </c>
      <c r="X361" t="s">
        <v>122</v>
      </c>
      <c r="Y361" t="s">
        <v>122</v>
      </c>
      <c r="Z361">
        <v>36.1</v>
      </c>
      <c r="AA361">
        <v>1</v>
      </c>
      <c r="AB361" t="s">
        <v>124</v>
      </c>
      <c r="AC361" t="s">
        <v>125</v>
      </c>
      <c r="AD361" t="s">
        <v>125</v>
      </c>
      <c r="AE361" t="s">
        <v>123</v>
      </c>
      <c r="AF361" t="s">
        <v>123</v>
      </c>
      <c r="AG361" t="s">
        <v>123</v>
      </c>
      <c r="AH361" t="s">
        <v>123</v>
      </c>
      <c r="AI361" t="s">
        <v>122</v>
      </c>
      <c r="AJ361" t="s">
        <v>123</v>
      </c>
      <c r="AK361" t="s">
        <v>122</v>
      </c>
      <c r="AL361" t="s">
        <v>123</v>
      </c>
      <c r="AM361" t="s">
        <v>122</v>
      </c>
    </row>
    <row r="362" spans="1:39" x14ac:dyDescent="0.25">
      <c r="A362">
        <v>2018</v>
      </c>
      <c r="B362">
        <v>2</v>
      </c>
      <c r="C362" t="s">
        <v>7</v>
      </c>
      <c r="D362">
        <v>2910</v>
      </c>
      <c r="E362" t="s">
        <v>441</v>
      </c>
      <c r="F362" t="s">
        <v>258</v>
      </c>
      <c r="G362" t="s">
        <v>121</v>
      </c>
      <c r="H362" t="s">
        <v>122</v>
      </c>
      <c r="I362" t="s">
        <v>122</v>
      </c>
      <c r="J362" t="s">
        <v>122</v>
      </c>
      <c r="K362" t="s">
        <v>123</v>
      </c>
      <c r="L362" t="s">
        <v>123</v>
      </c>
      <c r="M362" t="s">
        <v>123</v>
      </c>
      <c r="N362" t="s">
        <v>123</v>
      </c>
      <c r="O362" t="s">
        <v>123</v>
      </c>
      <c r="P362" t="s">
        <v>122</v>
      </c>
      <c r="Q362" t="s">
        <v>122</v>
      </c>
      <c r="R362" t="s">
        <v>122</v>
      </c>
      <c r="S362" t="s">
        <v>122</v>
      </c>
      <c r="T362">
        <v>0</v>
      </c>
      <c r="U362">
        <v>0</v>
      </c>
      <c r="V362">
        <v>0</v>
      </c>
      <c r="W362" t="s">
        <v>122</v>
      </c>
      <c r="X362" t="s">
        <v>151</v>
      </c>
      <c r="Y362">
        <v>0</v>
      </c>
      <c r="Z362">
        <v>37.700000000000003</v>
      </c>
      <c r="AA362">
        <v>3.33</v>
      </c>
      <c r="AB362" t="s">
        <v>124</v>
      </c>
      <c r="AC362" t="s">
        <v>125</v>
      </c>
      <c r="AD362" t="s">
        <v>125</v>
      </c>
      <c r="AE362" t="s">
        <v>123</v>
      </c>
      <c r="AF362" t="s">
        <v>123</v>
      </c>
      <c r="AG362" t="s">
        <v>123</v>
      </c>
      <c r="AH362" t="s">
        <v>123</v>
      </c>
      <c r="AI362" t="s">
        <v>122</v>
      </c>
      <c r="AJ362" t="s">
        <v>123</v>
      </c>
      <c r="AK362" t="s">
        <v>122</v>
      </c>
      <c r="AL362" t="s">
        <v>123</v>
      </c>
      <c r="AM362" t="s">
        <v>122</v>
      </c>
    </row>
    <row r="363" spans="1:39" x14ac:dyDescent="0.25">
      <c r="A363">
        <v>2018</v>
      </c>
      <c r="B363">
        <v>2</v>
      </c>
      <c r="C363" t="s">
        <v>7</v>
      </c>
      <c r="D363">
        <v>2911</v>
      </c>
      <c r="E363" t="s">
        <v>442</v>
      </c>
      <c r="F363" t="s">
        <v>258</v>
      </c>
      <c r="G363" t="s">
        <v>121</v>
      </c>
      <c r="H363" t="s">
        <v>151</v>
      </c>
      <c r="I363" t="s">
        <v>151</v>
      </c>
      <c r="J363" t="s">
        <v>151</v>
      </c>
      <c r="K363" t="s">
        <v>121</v>
      </c>
      <c r="L363" t="s">
        <v>121</v>
      </c>
      <c r="M363" t="s">
        <v>123</v>
      </c>
      <c r="N363" t="s">
        <v>123</v>
      </c>
      <c r="O363" t="s">
        <v>123</v>
      </c>
      <c r="P363" t="s">
        <v>151</v>
      </c>
      <c r="Q363" t="s">
        <v>151</v>
      </c>
      <c r="R363" t="s">
        <v>122</v>
      </c>
      <c r="S363">
        <v>77.2</v>
      </c>
      <c r="T363" t="s">
        <v>122</v>
      </c>
      <c r="U363" t="s">
        <v>122</v>
      </c>
      <c r="V363" t="s">
        <v>122</v>
      </c>
      <c r="W363" t="s">
        <v>122</v>
      </c>
      <c r="X363" t="s">
        <v>122</v>
      </c>
      <c r="Y363" t="s">
        <v>122</v>
      </c>
      <c r="Z363">
        <v>35.5</v>
      </c>
      <c r="AA363">
        <v>12.5</v>
      </c>
      <c r="AB363" t="s">
        <v>124</v>
      </c>
      <c r="AC363" t="s">
        <v>125</v>
      </c>
      <c r="AD363" t="s">
        <v>125</v>
      </c>
      <c r="AE363" t="s">
        <v>123</v>
      </c>
      <c r="AF363" t="s">
        <v>123</v>
      </c>
      <c r="AG363" t="s">
        <v>123</v>
      </c>
      <c r="AH363" t="s">
        <v>123</v>
      </c>
      <c r="AI363" t="s">
        <v>122</v>
      </c>
      <c r="AJ363" t="s">
        <v>123</v>
      </c>
      <c r="AK363" t="s">
        <v>122</v>
      </c>
      <c r="AL363" t="s">
        <v>123</v>
      </c>
      <c r="AM363" t="s">
        <v>122</v>
      </c>
    </row>
    <row r="364" spans="1:39" x14ac:dyDescent="0.25">
      <c r="A364">
        <v>2018</v>
      </c>
      <c r="B364">
        <v>2</v>
      </c>
      <c r="C364" t="s">
        <v>7</v>
      </c>
      <c r="D364">
        <v>2911</v>
      </c>
      <c r="E364" t="s">
        <v>443</v>
      </c>
      <c r="F364" t="s">
        <v>258</v>
      </c>
      <c r="G364" t="s">
        <v>121</v>
      </c>
      <c r="H364" t="s">
        <v>122</v>
      </c>
      <c r="I364" t="s">
        <v>151</v>
      </c>
      <c r="J364" t="s">
        <v>151</v>
      </c>
      <c r="K364" t="s">
        <v>123</v>
      </c>
      <c r="L364" t="s">
        <v>123</v>
      </c>
      <c r="M364" t="s">
        <v>123</v>
      </c>
      <c r="N364" t="s">
        <v>123</v>
      </c>
      <c r="O364" t="s">
        <v>123</v>
      </c>
      <c r="P364" t="s">
        <v>122</v>
      </c>
      <c r="Q364" t="s">
        <v>122</v>
      </c>
      <c r="R364" t="s">
        <v>151</v>
      </c>
      <c r="S364" t="s">
        <v>122</v>
      </c>
      <c r="T364" t="s">
        <v>151</v>
      </c>
      <c r="U364">
        <v>10</v>
      </c>
      <c r="V364">
        <v>0</v>
      </c>
      <c r="W364" t="s">
        <v>122</v>
      </c>
      <c r="X364">
        <v>0</v>
      </c>
      <c r="Y364">
        <v>0</v>
      </c>
      <c r="Z364">
        <v>41.1</v>
      </c>
      <c r="AA364">
        <v>1.82</v>
      </c>
      <c r="AB364" t="s">
        <v>124</v>
      </c>
      <c r="AC364" t="s">
        <v>125</v>
      </c>
      <c r="AD364" t="s">
        <v>125</v>
      </c>
      <c r="AE364" t="s">
        <v>123</v>
      </c>
      <c r="AF364" t="s">
        <v>123</v>
      </c>
      <c r="AG364" t="s">
        <v>123</v>
      </c>
      <c r="AH364" t="s">
        <v>121</v>
      </c>
      <c r="AI364">
        <v>1</v>
      </c>
      <c r="AJ364" t="s">
        <v>123</v>
      </c>
      <c r="AK364" t="s">
        <v>122</v>
      </c>
      <c r="AL364" t="s">
        <v>123</v>
      </c>
      <c r="AM364" t="s">
        <v>122</v>
      </c>
    </row>
    <row r="365" spans="1:39" x14ac:dyDescent="0.25">
      <c r="A365">
        <v>2018</v>
      </c>
      <c r="B365">
        <v>2</v>
      </c>
      <c r="C365" t="s">
        <v>7</v>
      </c>
      <c r="D365">
        <v>2912</v>
      </c>
      <c r="E365" t="s">
        <v>444</v>
      </c>
      <c r="F365" t="s">
        <v>437</v>
      </c>
      <c r="G365" t="s">
        <v>123</v>
      </c>
      <c r="H365" t="s">
        <v>151</v>
      </c>
      <c r="I365" t="s">
        <v>151</v>
      </c>
      <c r="J365" t="s">
        <v>151</v>
      </c>
      <c r="K365" t="s">
        <v>123</v>
      </c>
      <c r="L365" t="s">
        <v>123</v>
      </c>
      <c r="M365" t="s">
        <v>123</v>
      </c>
      <c r="N365" t="s">
        <v>121</v>
      </c>
      <c r="O365" t="s">
        <v>123</v>
      </c>
      <c r="P365" t="s">
        <v>151</v>
      </c>
      <c r="Q365" t="s">
        <v>151</v>
      </c>
      <c r="R365" t="s">
        <v>122</v>
      </c>
      <c r="S365" t="s">
        <v>151</v>
      </c>
      <c r="T365" t="s">
        <v>122</v>
      </c>
      <c r="U365" t="s">
        <v>122</v>
      </c>
      <c r="V365" t="s">
        <v>122</v>
      </c>
      <c r="W365" t="s">
        <v>122</v>
      </c>
      <c r="X365" t="s">
        <v>122</v>
      </c>
      <c r="Y365" t="s">
        <v>122</v>
      </c>
      <c r="Z365">
        <v>0</v>
      </c>
      <c r="AA365">
        <v>84.33</v>
      </c>
      <c r="AB365" t="s">
        <v>124</v>
      </c>
      <c r="AC365" t="s">
        <v>125</v>
      </c>
      <c r="AD365" t="s">
        <v>125</v>
      </c>
      <c r="AE365" t="s">
        <v>123</v>
      </c>
      <c r="AF365" t="s">
        <v>123</v>
      </c>
      <c r="AG365" t="s">
        <v>123</v>
      </c>
      <c r="AH365" t="s">
        <v>123</v>
      </c>
      <c r="AI365" t="s">
        <v>122</v>
      </c>
      <c r="AJ365" t="s">
        <v>123</v>
      </c>
      <c r="AK365" t="s">
        <v>122</v>
      </c>
      <c r="AL365" t="s">
        <v>123</v>
      </c>
      <c r="AM365" t="s">
        <v>122</v>
      </c>
    </row>
    <row r="366" spans="1:39" x14ac:dyDescent="0.25">
      <c r="A366">
        <v>2018</v>
      </c>
      <c r="B366">
        <v>2</v>
      </c>
      <c r="C366" t="s">
        <v>7</v>
      </c>
      <c r="D366">
        <v>2912</v>
      </c>
      <c r="E366" t="s">
        <v>445</v>
      </c>
      <c r="F366" t="s">
        <v>437</v>
      </c>
      <c r="G366" t="s">
        <v>123</v>
      </c>
      <c r="H366" t="s">
        <v>151</v>
      </c>
      <c r="I366" t="s">
        <v>151</v>
      </c>
      <c r="J366" t="s">
        <v>151</v>
      </c>
      <c r="K366" t="s">
        <v>121</v>
      </c>
      <c r="L366" t="s">
        <v>121</v>
      </c>
      <c r="M366" t="s">
        <v>123</v>
      </c>
      <c r="N366" t="s">
        <v>123</v>
      </c>
      <c r="O366" t="s">
        <v>123</v>
      </c>
      <c r="P366" t="s">
        <v>122</v>
      </c>
      <c r="Q366" t="s">
        <v>122</v>
      </c>
      <c r="R366" t="s">
        <v>122</v>
      </c>
      <c r="S366" t="s">
        <v>122</v>
      </c>
      <c r="T366" t="s">
        <v>151</v>
      </c>
      <c r="U366" t="s">
        <v>151</v>
      </c>
      <c r="V366" t="s">
        <v>151</v>
      </c>
      <c r="W366" t="s">
        <v>122</v>
      </c>
      <c r="X366">
        <v>0</v>
      </c>
      <c r="Y366">
        <v>0.9</v>
      </c>
      <c r="Z366">
        <v>0</v>
      </c>
      <c r="AA366">
        <v>14.79</v>
      </c>
      <c r="AB366" t="s">
        <v>124</v>
      </c>
      <c r="AC366" t="s">
        <v>125</v>
      </c>
      <c r="AD366" t="s">
        <v>125</v>
      </c>
      <c r="AE366" t="s">
        <v>123</v>
      </c>
      <c r="AF366" t="s">
        <v>123</v>
      </c>
      <c r="AG366" t="s">
        <v>123</v>
      </c>
      <c r="AH366" t="s">
        <v>121</v>
      </c>
      <c r="AI366">
        <v>1</v>
      </c>
      <c r="AJ366" t="s">
        <v>123</v>
      </c>
      <c r="AK366" t="s">
        <v>122</v>
      </c>
      <c r="AL366" t="s">
        <v>123</v>
      </c>
      <c r="AM366" t="s">
        <v>122</v>
      </c>
    </row>
    <row r="367" spans="1:39" x14ac:dyDescent="0.25">
      <c r="A367">
        <v>2018</v>
      </c>
      <c r="B367">
        <v>2</v>
      </c>
      <c r="C367" t="s">
        <v>7</v>
      </c>
      <c r="D367">
        <v>2913</v>
      </c>
      <c r="E367" t="s">
        <v>446</v>
      </c>
      <c r="F367" t="s">
        <v>394</v>
      </c>
      <c r="G367" t="s">
        <v>123</v>
      </c>
      <c r="H367" t="s">
        <v>151</v>
      </c>
      <c r="I367" t="s">
        <v>151</v>
      </c>
      <c r="J367" t="s">
        <v>151</v>
      </c>
      <c r="K367" t="s">
        <v>123</v>
      </c>
      <c r="L367" t="s">
        <v>123</v>
      </c>
      <c r="M367" t="s">
        <v>123</v>
      </c>
      <c r="N367" t="s">
        <v>121</v>
      </c>
      <c r="O367" t="s">
        <v>123</v>
      </c>
      <c r="P367" t="s">
        <v>151</v>
      </c>
      <c r="Q367" t="s">
        <v>151</v>
      </c>
      <c r="R367" t="s">
        <v>151</v>
      </c>
      <c r="S367">
        <v>30.7</v>
      </c>
      <c r="T367" t="s">
        <v>122</v>
      </c>
      <c r="U367" t="s">
        <v>122</v>
      </c>
      <c r="V367" t="s">
        <v>122</v>
      </c>
      <c r="W367" t="s">
        <v>122</v>
      </c>
      <c r="X367" t="s">
        <v>122</v>
      </c>
      <c r="Y367" t="s">
        <v>122</v>
      </c>
      <c r="Z367">
        <v>20</v>
      </c>
      <c r="AA367">
        <v>14.33</v>
      </c>
      <c r="AB367" t="s">
        <v>124</v>
      </c>
      <c r="AC367" t="s">
        <v>125</v>
      </c>
      <c r="AD367" t="s">
        <v>125</v>
      </c>
      <c r="AE367" t="s">
        <v>123</v>
      </c>
      <c r="AF367" t="s">
        <v>123</v>
      </c>
      <c r="AG367" t="s">
        <v>123</v>
      </c>
      <c r="AH367" t="s">
        <v>123</v>
      </c>
      <c r="AI367" t="s">
        <v>122</v>
      </c>
      <c r="AJ367" t="s">
        <v>123</v>
      </c>
      <c r="AK367" t="s">
        <v>122</v>
      </c>
      <c r="AL367" t="s">
        <v>123</v>
      </c>
      <c r="AM367" t="s">
        <v>122</v>
      </c>
    </row>
    <row r="368" spans="1:39" x14ac:dyDescent="0.25">
      <c r="A368">
        <v>2018</v>
      </c>
      <c r="B368">
        <v>2</v>
      </c>
      <c r="C368" t="s">
        <v>7</v>
      </c>
      <c r="D368">
        <v>2913</v>
      </c>
      <c r="E368" t="s">
        <v>447</v>
      </c>
      <c r="F368" t="s">
        <v>394</v>
      </c>
      <c r="G368" t="s">
        <v>123</v>
      </c>
      <c r="H368" t="s">
        <v>151</v>
      </c>
      <c r="I368" t="s">
        <v>151</v>
      </c>
      <c r="J368" t="s">
        <v>151</v>
      </c>
      <c r="K368" t="s">
        <v>121</v>
      </c>
      <c r="L368" t="s">
        <v>121</v>
      </c>
      <c r="M368" t="s">
        <v>123</v>
      </c>
      <c r="N368" t="s">
        <v>123</v>
      </c>
      <c r="O368" t="s">
        <v>123</v>
      </c>
      <c r="P368" t="s">
        <v>122</v>
      </c>
      <c r="Q368" t="s">
        <v>122</v>
      </c>
      <c r="R368" t="s">
        <v>151</v>
      </c>
      <c r="S368" t="s">
        <v>122</v>
      </c>
      <c r="T368">
        <v>52.1</v>
      </c>
      <c r="U368" t="s">
        <v>151</v>
      </c>
      <c r="V368" t="s">
        <v>151</v>
      </c>
      <c r="W368" t="s">
        <v>151</v>
      </c>
      <c r="X368">
        <v>7.4</v>
      </c>
      <c r="Y368" t="s">
        <v>151</v>
      </c>
      <c r="Z368">
        <v>13.2</v>
      </c>
      <c r="AA368">
        <v>9.25</v>
      </c>
      <c r="AB368" t="s">
        <v>124</v>
      </c>
      <c r="AC368" t="s">
        <v>125</v>
      </c>
      <c r="AD368" t="s">
        <v>125</v>
      </c>
      <c r="AE368" t="s">
        <v>123</v>
      </c>
      <c r="AF368" t="s">
        <v>123</v>
      </c>
      <c r="AG368" t="s">
        <v>123</v>
      </c>
      <c r="AH368" t="s">
        <v>121</v>
      </c>
      <c r="AI368">
        <v>1</v>
      </c>
      <c r="AJ368" t="s">
        <v>123</v>
      </c>
      <c r="AK368" t="s">
        <v>122</v>
      </c>
      <c r="AL368" t="s">
        <v>123</v>
      </c>
      <c r="AM368" t="s">
        <v>122</v>
      </c>
    </row>
    <row r="369" spans="1:39" x14ac:dyDescent="0.25">
      <c r="A369">
        <v>2018</v>
      </c>
      <c r="B369">
        <v>2</v>
      </c>
      <c r="C369" t="s">
        <v>7</v>
      </c>
      <c r="D369">
        <v>2916</v>
      </c>
      <c r="E369" t="s">
        <v>448</v>
      </c>
      <c r="F369" t="s">
        <v>258</v>
      </c>
      <c r="G369" t="s">
        <v>121</v>
      </c>
      <c r="H369">
        <v>0</v>
      </c>
      <c r="I369" t="s">
        <v>151</v>
      </c>
      <c r="J369" t="s">
        <v>151</v>
      </c>
      <c r="K369" t="s">
        <v>123</v>
      </c>
      <c r="L369" t="s">
        <v>123</v>
      </c>
      <c r="M369" t="s">
        <v>123</v>
      </c>
      <c r="N369" t="s">
        <v>121</v>
      </c>
      <c r="O369" t="s">
        <v>123</v>
      </c>
      <c r="P369" t="s">
        <v>151</v>
      </c>
      <c r="Q369" t="s">
        <v>151</v>
      </c>
      <c r="R369" t="s">
        <v>122</v>
      </c>
      <c r="S369" t="s">
        <v>151</v>
      </c>
      <c r="T369" t="s">
        <v>122</v>
      </c>
      <c r="U369" t="s">
        <v>122</v>
      </c>
      <c r="V369" t="s">
        <v>122</v>
      </c>
      <c r="W369" t="s">
        <v>122</v>
      </c>
      <c r="X369" t="s">
        <v>122</v>
      </c>
      <c r="Y369" t="s">
        <v>122</v>
      </c>
      <c r="Z369">
        <v>72</v>
      </c>
      <c r="AA369">
        <v>5.41</v>
      </c>
      <c r="AB369" t="s">
        <v>124</v>
      </c>
      <c r="AC369" t="s">
        <v>125</v>
      </c>
      <c r="AD369" t="s">
        <v>125</v>
      </c>
      <c r="AE369" t="s">
        <v>123</v>
      </c>
      <c r="AF369" t="s">
        <v>123</v>
      </c>
      <c r="AG369" t="s">
        <v>123</v>
      </c>
      <c r="AH369" t="s">
        <v>123</v>
      </c>
      <c r="AI369" t="s">
        <v>122</v>
      </c>
      <c r="AJ369" t="s">
        <v>123</v>
      </c>
      <c r="AK369" t="s">
        <v>122</v>
      </c>
      <c r="AL369" t="s">
        <v>123</v>
      </c>
      <c r="AM369" t="s">
        <v>122</v>
      </c>
    </row>
    <row r="370" spans="1:39" x14ac:dyDescent="0.25">
      <c r="A370">
        <v>2018</v>
      </c>
      <c r="B370">
        <v>2</v>
      </c>
      <c r="C370" t="s">
        <v>7</v>
      </c>
      <c r="D370">
        <v>2916</v>
      </c>
      <c r="E370" t="s">
        <v>449</v>
      </c>
      <c r="F370" t="s">
        <v>258</v>
      </c>
      <c r="G370" t="s">
        <v>121</v>
      </c>
      <c r="H370" t="s">
        <v>151</v>
      </c>
      <c r="I370" t="s">
        <v>151</v>
      </c>
      <c r="J370" t="s">
        <v>151</v>
      </c>
      <c r="K370" t="s">
        <v>151</v>
      </c>
      <c r="L370" t="s">
        <v>151</v>
      </c>
      <c r="M370" t="s">
        <v>123</v>
      </c>
      <c r="N370" t="s">
        <v>123</v>
      </c>
      <c r="O370" t="s">
        <v>123</v>
      </c>
      <c r="P370" t="s">
        <v>122</v>
      </c>
      <c r="Q370" t="s">
        <v>122</v>
      </c>
      <c r="R370" t="s">
        <v>122</v>
      </c>
      <c r="S370" t="s">
        <v>122</v>
      </c>
      <c r="T370">
        <v>78.5</v>
      </c>
      <c r="U370" t="s">
        <v>151</v>
      </c>
      <c r="V370" t="s">
        <v>151</v>
      </c>
      <c r="W370" t="s">
        <v>151</v>
      </c>
      <c r="X370" t="s">
        <v>151</v>
      </c>
      <c r="Y370">
        <v>27.2</v>
      </c>
      <c r="Z370">
        <v>77</v>
      </c>
      <c r="AA370">
        <v>5.5</v>
      </c>
      <c r="AB370" t="s">
        <v>124</v>
      </c>
      <c r="AC370" t="s">
        <v>125</v>
      </c>
      <c r="AD370" t="s">
        <v>125</v>
      </c>
      <c r="AE370" t="s">
        <v>123</v>
      </c>
      <c r="AF370" t="s">
        <v>123</v>
      </c>
      <c r="AG370" t="s">
        <v>123</v>
      </c>
      <c r="AH370" t="s">
        <v>123</v>
      </c>
      <c r="AI370" t="s">
        <v>122</v>
      </c>
      <c r="AJ370" t="s">
        <v>123</v>
      </c>
      <c r="AK370" t="s">
        <v>122</v>
      </c>
      <c r="AL370" t="s">
        <v>123</v>
      </c>
      <c r="AM370" t="s">
        <v>122</v>
      </c>
    </row>
    <row r="371" spans="1:39" x14ac:dyDescent="0.25">
      <c r="A371">
        <v>2018</v>
      </c>
      <c r="B371">
        <v>2</v>
      </c>
      <c r="C371" t="s">
        <v>7</v>
      </c>
      <c r="D371">
        <v>2917</v>
      </c>
      <c r="E371" t="s">
        <v>450</v>
      </c>
      <c r="F371" t="s">
        <v>258</v>
      </c>
      <c r="G371" t="s">
        <v>121</v>
      </c>
      <c r="H371" t="s">
        <v>151</v>
      </c>
      <c r="I371" t="s">
        <v>151</v>
      </c>
      <c r="J371" t="s">
        <v>151</v>
      </c>
      <c r="K371" t="s">
        <v>123</v>
      </c>
      <c r="L371" t="s">
        <v>123</v>
      </c>
      <c r="M371" t="s">
        <v>123</v>
      </c>
      <c r="N371" t="s">
        <v>121</v>
      </c>
      <c r="O371" t="s">
        <v>123</v>
      </c>
      <c r="P371" t="s">
        <v>151</v>
      </c>
      <c r="Q371" t="s">
        <v>151</v>
      </c>
      <c r="R371" t="s">
        <v>122</v>
      </c>
      <c r="S371" t="s">
        <v>122</v>
      </c>
      <c r="T371" t="s">
        <v>122</v>
      </c>
      <c r="U371" t="s">
        <v>122</v>
      </c>
      <c r="V371" t="s">
        <v>122</v>
      </c>
      <c r="W371" t="s">
        <v>122</v>
      </c>
      <c r="X371" t="s">
        <v>122</v>
      </c>
      <c r="Y371" t="s">
        <v>122</v>
      </c>
      <c r="Z371">
        <v>58.1</v>
      </c>
      <c r="AA371">
        <v>0</v>
      </c>
      <c r="AB371" t="s">
        <v>124</v>
      </c>
      <c r="AC371" t="s">
        <v>125</v>
      </c>
      <c r="AD371" t="s">
        <v>125</v>
      </c>
      <c r="AE371" t="s">
        <v>123</v>
      </c>
      <c r="AF371" t="s">
        <v>123</v>
      </c>
      <c r="AG371" t="s">
        <v>123</v>
      </c>
      <c r="AH371" t="s">
        <v>123</v>
      </c>
      <c r="AI371" t="s">
        <v>122</v>
      </c>
      <c r="AJ371" t="s">
        <v>123</v>
      </c>
      <c r="AK371" t="s">
        <v>122</v>
      </c>
      <c r="AL371" t="s">
        <v>123</v>
      </c>
      <c r="AM371" t="s">
        <v>122</v>
      </c>
    </row>
    <row r="372" spans="1:39" x14ac:dyDescent="0.25">
      <c r="A372">
        <v>2018</v>
      </c>
      <c r="B372">
        <v>2</v>
      </c>
      <c r="C372" t="s">
        <v>7</v>
      </c>
      <c r="D372">
        <v>2918</v>
      </c>
      <c r="E372" t="s">
        <v>451</v>
      </c>
      <c r="F372" t="s">
        <v>258</v>
      </c>
      <c r="G372" t="s">
        <v>123</v>
      </c>
      <c r="H372" t="s">
        <v>122</v>
      </c>
      <c r="I372" t="s">
        <v>122</v>
      </c>
      <c r="J372" t="s">
        <v>122</v>
      </c>
      <c r="K372" t="s">
        <v>122</v>
      </c>
      <c r="L372" t="s">
        <v>122</v>
      </c>
      <c r="M372" t="s">
        <v>123</v>
      </c>
      <c r="N372" t="s">
        <v>123</v>
      </c>
      <c r="O372" t="s">
        <v>123</v>
      </c>
      <c r="P372" t="s">
        <v>122</v>
      </c>
      <c r="Q372" t="s">
        <v>122</v>
      </c>
      <c r="R372" t="s">
        <v>122</v>
      </c>
      <c r="S372" t="s">
        <v>122</v>
      </c>
      <c r="T372" t="s">
        <v>122</v>
      </c>
      <c r="U372" t="s">
        <v>122</v>
      </c>
      <c r="V372" t="s">
        <v>122</v>
      </c>
      <c r="W372" t="s">
        <v>122</v>
      </c>
      <c r="X372" t="s">
        <v>122</v>
      </c>
      <c r="Y372" t="s">
        <v>122</v>
      </c>
      <c r="Z372" t="s">
        <v>122</v>
      </c>
      <c r="AA372" t="s">
        <v>122</v>
      </c>
      <c r="AB372" t="s">
        <v>124</v>
      </c>
      <c r="AC372" t="s">
        <v>125</v>
      </c>
      <c r="AD372" t="s">
        <v>125</v>
      </c>
      <c r="AE372" t="s">
        <v>123</v>
      </c>
      <c r="AF372" t="s">
        <v>123</v>
      </c>
      <c r="AG372" t="s">
        <v>123</v>
      </c>
      <c r="AH372" t="s">
        <v>123</v>
      </c>
      <c r="AI372" t="s">
        <v>122</v>
      </c>
      <c r="AJ372" t="s">
        <v>123</v>
      </c>
      <c r="AK372" t="s">
        <v>122</v>
      </c>
      <c r="AL372" t="s">
        <v>123</v>
      </c>
      <c r="AM372" t="s">
        <v>122</v>
      </c>
    </row>
    <row r="373" spans="1:39" x14ac:dyDescent="0.25">
      <c r="A373">
        <v>2018</v>
      </c>
      <c r="B373">
        <v>2</v>
      </c>
      <c r="C373" t="s">
        <v>7</v>
      </c>
      <c r="D373">
        <v>2918</v>
      </c>
      <c r="E373" t="s">
        <v>452</v>
      </c>
      <c r="F373" t="s">
        <v>258</v>
      </c>
      <c r="G373" t="s">
        <v>123</v>
      </c>
      <c r="H373" t="s">
        <v>122</v>
      </c>
      <c r="I373" t="s">
        <v>122</v>
      </c>
      <c r="J373" t="s">
        <v>122</v>
      </c>
      <c r="K373" t="s">
        <v>122</v>
      </c>
      <c r="L373" t="s">
        <v>122</v>
      </c>
      <c r="M373" t="s">
        <v>123</v>
      </c>
      <c r="N373" t="s">
        <v>123</v>
      </c>
      <c r="O373" t="s">
        <v>123</v>
      </c>
      <c r="P373" t="s">
        <v>122</v>
      </c>
      <c r="Q373" t="s">
        <v>122</v>
      </c>
      <c r="R373" t="s">
        <v>122</v>
      </c>
      <c r="S373" t="s">
        <v>122</v>
      </c>
      <c r="T373" t="s">
        <v>122</v>
      </c>
      <c r="U373" t="s">
        <v>122</v>
      </c>
      <c r="V373" t="s">
        <v>122</v>
      </c>
      <c r="W373" t="s">
        <v>122</v>
      </c>
      <c r="X373" t="s">
        <v>122</v>
      </c>
      <c r="Y373" t="s">
        <v>151</v>
      </c>
      <c r="Z373" t="s">
        <v>122</v>
      </c>
      <c r="AA373" t="s">
        <v>122</v>
      </c>
      <c r="AB373" t="s">
        <v>124</v>
      </c>
      <c r="AC373" t="s">
        <v>125</v>
      </c>
      <c r="AD373" t="s">
        <v>125</v>
      </c>
      <c r="AE373" t="s">
        <v>123</v>
      </c>
      <c r="AF373" t="s">
        <v>123</v>
      </c>
      <c r="AG373" t="s">
        <v>123</v>
      </c>
      <c r="AH373" t="s">
        <v>123</v>
      </c>
      <c r="AI373" t="s">
        <v>122</v>
      </c>
      <c r="AJ373" t="s">
        <v>123</v>
      </c>
      <c r="AK373" t="s">
        <v>122</v>
      </c>
      <c r="AL373" t="s">
        <v>123</v>
      </c>
      <c r="AM373" t="s">
        <v>122</v>
      </c>
    </row>
    <row r="374" spans="1:39" x14ac:dyDescent="0.25">
      <c r="A374">
        <v>2018</v>
      </c>
      <c r="B374">
        <v>2</v>
      </c>
      <c r="C374" t="s">
        <v>7</v>
      </c>
      <c r="D374">
        <v>2919</v>
      </c>
      <c r="E374" t="s">
        <v>453</v>
      </c>
      <c r="F374" t="s">
        <v>394</v>
      </c>
      <c r="G374" t="s">
        <v>123</v>
      </c>
      <c r="H374" t="s">
        <v>151</v>
      </c>
      <c r="I374" t="s">
        <v>151</v>
      </c>
      <c r="J374" t="s">
        <v>151</v>
      </c>
      <c r="K374" t="s">
        <v>151</v>
      </c>
      <c r="L374" t="s">
        <v>151</v>
      </c>
      <c r="M374" t="s">
        <v>123</v>
      </c>
      <c r="N374" t="s">
        <v>123</v>
      </c>
      <c r="O374" t="s">
        <v>123</v>
      </c>
      <c r="P374" t="s">
        <v>122</v>
      </c>
      <c r="Q374" t="s">
        <v>122</v>
      </c>
      <c r="R374" t="s">
        <v>151</v>
      </c>
      <c r="S374" t="s">
        <v>122</v>
      </c>
      <c r="T374" t="s">
        <v>151</v>
      </c>
      <c r="U374">
        <v>9</v>
      </c>
      <c r="V374">
        <v>0</v>
      </c>
      <c r="W374" t="s">
        <v>151</v>
      </c>
      <c r="X374">
        <v>11.7</v>
      </c>
      <c r="Y374">
        <v>7.1</v>
      </c>
      <c r="Z374">
        <v>0</v>
      </c>
      <c r="AA374">
        <v>11.41</v>
      </c>
      <c r="AB374" t="s">
        <v>124</v>
      </c>
      <c r="AC374" t="s">
        <v>125</v>
      </c>
      <c r="AD374" t="s">
        <v>125</v>
      </c>
      <c r="AE374" t="s">
        <v>123</v>
      </c>
      <c r="AF374" t="s">
        <v>123</v>
      </c>
      <c r="AG374" t="s">
        <v>123</v>
      </c>
      <c r="AH374" t="s">
        <v>121</v>
      </c>
      <c r="AI374">
        <v>1</v>
      </c>
      <c r="AJ374" t="s">
        <v>123</v>
      </c>
      <c r="AK374" t="s">
        <v>122</v>
      </c>
      <c r="AL374" t="s">
        <v>123</v>
      </c>
      <c r="AM374" t="s">
        <v>122</v>
      </c>
    </row>
    <row r="375" spans="1:39" x14ac:dyDescent="0.25">
      <c r="A375">
        <v>2018</v>
      </c>
      <c r="B375">
        <v>2</v>
      </c>
      <c r="C375" t="s">
        <v>7</v>
      </c>
      <c r="D375">
        <v>2922</v>
      </c>
      <c r="E375" t="s">
        <v>454</v>
      </c>
      <c r="F375" t="s">
        <v>394</v>
      </c>
      <c r="G375" t="s">
        <v>121</v>
      </c>
      <c r="H375">
        <v>10</v>
      </c>
      <c r="I375">
        <v>0</v>
      </c>
      <c r="J375" t="s">
        <v>151</v>
      </c>
      <c r="K375" t="s">
        <v>123</v>
      </c>
      <c r="L375" t="s">
        <v>123</v>
      </c>
      <c r="M375" t="s">
        <v>123</v>
      </c>
      <c r="N375" t="s">
        <v>123</v>
      </c>
      <c r="O375" t="s">
        <v>123</v>
      </c>
      <c r="P375" t="s">
        <v>122</v>
      </c>
      <c r="Q375" t="s">
        <v>122</v>
      </c>
      <c r="R375" t="s">
        <v>151</v>
      </c>
      <c r="S375" t="s">
        <v>122</v>
      </c>
      <c r="T375" t="s">
        <v>122</v>
      </c>
      <c r="U375">
        <v>15.9</v>
      </c>
      <c r="V375">
        <v>2.2000000000000002</v>
      </c>
      <c r="W375">
        <v>0</v>
      </c>
      <c r="X375">
        <v>42.1</v>
      </c>
      <c r="Y375">
        <v>64</v>
      </c>
      <c r="Z375">
        <v>76.099999999999994</v>
      </c>
      <c r="AA375">
        <v>3.75</v>
      </c>
      <c r="AB375">
        <v>1</v>
      </c>
      <c r="AC375" t="s">
        <v>125</v>
      </c>
      <c r="AD375" t="s">
        <v>125</v>
      </c>
      <c r="AE375" t="s">
        <v>123</v>
      </c>
      <c r="AF375" t="s">
        <v>123</v>
      </c>
      <c r="AG375" t="s">
        <v>123</v>
      </c>
      <c r="AH375" t="s">
        <v>121</v>
      </c>
      <c r="AI375">
        <v>2</v>
      </c>
      <c r="AJ375" t="s">
        <v>123</v>
      </c>
      <c r="AK375" t="s">
        <v>122</v>
      </c>
      <c r="AL375" t="s">
        <v>123</v>
      </c>
      <c r="AM375" t="s">
        <v>122</v>
      </c>
    </row>
    <row r="376" spans="1:39" x14ac:dyDescent="0.25">
      <c r="A376">
        <v>2018</v>
      </c>
      <c r="B376">
        <v>2</v>
      </c>
      <c r="C376" t="s">
        <v>7</v>
      </c>
      <c r="D376">
        <v>2923</v>
      </c>
      <c r="E376" t="s">
        <v>455</v>
      </c>
      <c r="F376" t="s">
        <v>127</v>
      </c>
      <c r="G376" t="s">
        <v>121</v>
      </c>
      <c r="H376" t="s">
        <v>122</v>
      </c>
      <c r="I376" t="s">
        <v>122</v>
      </c>
      <c r="J376" t="s">
        <v>122</v>
      </c>
      <c r="K376" t="s">
        <v>122</v>
      </c>
      <c r="L376" t="s">
        <v>122</v>
      </c>
      <c r="M376" t="s">
        <v>123</v>
      </c>
      <c r="N376" t="s">
        <v>123</v>
      </c>
      <c r="O376" t="s">
        <v>123</v>
      </c>
      <c r="P376" t="s">
        <v>122</v>
      </c>
      <c r="Q376" t="s">
        <v>122</v>
      </c>
      <c r="R376" t="s">
        <v>122</v>
      </c>
      <c r="S376" t="s">
        <v>122</v>
      </c>
      <c r="T376" t="s">
        <v>122</v>
      </c>
      <c r="U376" t="s">
        <v>122</v>
      </c>
      <c r="V376" t="s">
        <v>122</v>
      </c>
      <c r="W376" t="s">
        <v>122</v>
      </c>
      <c r="X376" t="s">
        <v>122</v>
      </c>
      <c r="Y376" t="s">
        <v>122</v>
      </c>
      <c r="Z376" t="s">
        <v>122</v>
      </c>
      <c r="AA376" t="s">
        <v>122</v>
      </c>
      <c r="AB376" t="s">
        <v>124</v>
      </c>
      <c r="AC376" t="s">
        <v>125</v>
      </c>
      <c r="AD376" t="s">
        <v>125</v>
      </c>
      <c r="AE376" t="s">
        <v>123</v>
      </c>
      <c r="AF376" t="s">
        <v>123</v>
      </c>
      <c r="AG376" t="s">
        <v>123</v>
      </c>
      <c r="AH376" t="s">
        <v>123</v>
      </c>
      <c r="AI376" t="s">
        <v>122</v>
      </c>
      <c r="AJ376" t="s">
        <v>123</v>
      </c>
      <c r="AK376" t="s">
        <v>122</v>
      </c>
      <c r="AL376" t="s">
        <v>123</v>
      </c>
      <c r="AM376" t="s">
        <v>122</v>
      </c>
    </row>
    <row r="377" spans="1:39" x14ac:dyDescent="0.25">
      <c r="A377">
        <v>2018</v>
      </c>
      <c r="B377">
        <v>2</v>
      </c>
      <c r="C377" t="s">
        <v>7</v>
      </c>
      <c r="D377">
        <v>2923</v>
      </c>
      <c r="E377" t="s">
        <v>456</v>
      </c>
      <c r="F377" t="s">
        <v>127</v>
      </c>
      <c r="G377" t="s">
        <v>121</v>
      </c>
      <c r="H377">
        <v>0</v>
      </c>
      <c r="I377">
        <v>0</v>
      </c>
      <c r="J377">
        <v>4.0999999999999996</v>
      </c>
      <c r="K377" t="s">
        <v>121</v>
      </c>
      <c r="L377" t="s">
        <v>121</v>
      </c>
      <c r="M377" t="s">
        <v>123</v>
      </c>
      <c r="N377" t="s">
        <v>123</v>
      </c>
      <c r="O377" t="s">
        <v>123</v>
      </c>
      <c r="P377" t="s">
        <v>122</v>
      </c>
      <c r="Q377" t="s">
        <v>122</v>
      </c>
      <c r="R377">
        <v>17.600000000000001</v>
      </c>
      <c r="S377" t="s">
        <v>122</v>
      </c>
      <c r="T377">
        <v>74.2</v>
      </c>
      <c r="U377">
        <v>18.100000000000001</v>
      </c>
      <c r="V377">
        <v>2.2000000000000002</v>
      </c>
      <c r="W377">
        <v>21.8</v>
      </c>
      <c r="X377">
        <v>62.7</v>
      </c>
      <c r="Y377">
        <v>42.5</v>
      </c>
      <c r="Z377">
        <v>36.700000000000003</v>
      </c>
      <c r="AA377">
        <v>15.5</v>
      </c>
      <c r="AB377">
        <v>1</v>
      </c>
      <c r="AC377" t="s">
        <v>125</v>
      </c>
      <c r="AD377" t="s">
        <v>125</v>
      </c>
      <c r="AE377" t="s">
        <v>123</v>
      </c>
      <c r="AF377" t="s">
        <v>121</v>
      </c>
      <c r="AG377" t="s">
        <v>123</v>
      </c>
      <c r="AH377" t="s">
        <v>121</v>
      </c>
      <c r="AI377">
        <v>1</v>
      </c>
      <c r="AJ377" t="s">
        <v>123</v>
      </c>
      <c r="AK377" t="s">
        <v>122</v>
      </c>
      <c r="AL377" t="s">
        <v>123</v>
      </c>
      <c r="AM377" t="s">
        <v>122</v>
      </c>
    </row>
    <row r="378" spans="1:39" x14ac:dyDescent="0.25">
      <c r="A378">
        <v>2018</v>
      </c>
      <c r="B378">
        <v>2</v>
      </c>
      <c r="C378" t="s">
        <v>7</v>
      </c>
      <c r="D378">
        <v>2924</v>
      </c>
      <c r="E378" t="s">
        <v>457</v>
      </c>
      <c r="F378" t="s">
        <v>394</v>
      </c>
      <c r="G378" t="s">
        <v>123</v>
      </c>
      <c r="H378" t="s">
        <v>151</v>
      </c>
      <c r="I378" t="s">
        <v>151</v>
      </c>
      <c r="J378" t="s">
        <v>151</v>
      </c>
      <c r="K378" t="s">
        <v>151</v>
      </c>
      <c r="L378" t="s">
        <v>151</v>
      </c>
      <c r="M378" t="s">
        <v>123</v>
      </c>
      <c r="N378" t="s">
        <v>123</v>
      </c>
      <c r="O378" t="s">
        <v>123</v>
      </c>
      <c r="P378" t="s">
        <v>122</v>
      </c>
      <c r="Q378" t="s">
        <v>122</v>
      </c>
      <c r="R378" t="s">
        <v>151</v>
      </c>
      <c r="S378" t="s">
        <v>122</v>
      </c>
      <c r="T378" t="s">
        <v>122</v>
      </c>
      <c r="U378">
        <v>14.2</v>
      </c>
      <c r="V378">
        <v>0</v>
      </c>
      <c r="W378" t="s">
        <v>151</v>
      </c>
      <c r="X378">
        <v>39.1</v>
      </c>
      <c r="Y378">
        <v>57.1</v>
      </c>
      <c r="Z378">
        <v>66.2</v>
      </c>
      <c r="AA378">
        <v>1.82</v>
      </c>
      <c r="AB378" t="s">
        <v>124</v>
      </c>
      <c r="AC378" t="s">
        <v>125</v>
      </c>
      <c r="AD378" t="s">
        <v>125</v>
      </c>
      <c r="AE378" t="s">
        <v>123</v>
      </c>
      <c r="AF378" t="s">
        <v>123</v>
      </c>
      <c r="AG378" t="s">
        <v>121</v>
      </c>
      <c r="AH378" t="s">
        <v>121</v>
      </c>
      <c r="AI378">
        <v>2</v>
      </c>
      <c r="AJ378" t="s">
        <v>123</v>
      </c>
      <c r="AK378" t="s">
        <v>122</v>
      </c>
      <c r="AL378" t="s">
        <v>123</v>
      </c>
      <c r="AM378" t="s">
        <v>122</v>
      </c>
    </row>
    <row r="379" spans="1:39" x14ac:dyDescent="0.25">
      <c r="A379">
        <v>2018</v>
      </c>
      <c r="B379">
        <v>2</v>
      </c>
      <c r="C379" t="s">
        <v>7</v>
      </c>
      <c r="D379">
        <v>2926</v>
      </c>
      <c r="E379" t="s">
        <v>458</v>
      </c>
      <c r="F379" t="s">
        <v>258</v>
      </c>
      <c r="G379" t="s">
        <v>123</v>
      </c>
      <c r="H379" t="s">
        <v>122</v>
      </c>
      <c r="I379" t="s">
        <v>122</v>
      </c>
      <c r="J379" t="s">
        <v>122</v>
      </c>
      <c r="K379" t="s">
        <v>122</v>
      </c>
      <c r="L379" t="s">
        <v>122</v>
      </c>
      <c r="M379" t="s">
        <v>123</v>
      </c>
      <c r="N379" t="s">
        <v>123</v>
      </c>
      <c r="O379" t="s">
        <v>123</v>
      </c>
      <c r="P379" t="s">
        <v>122</v>
      </c>
      <c r="Q379" t="s">
        <v>122</v>
      </c>
      <c r="R379" t="s">
        <v>122</v>
      </c>
      <c r="S379" t="s">
        <v>122</v>
      </c>
      <c r="T379" t="s">
        <v>122</v>
      </c>
      <c r="U379" t="s">
        <v>122</v>
      </c>
      <c r="V379" t="s">
        <v>122</v>
      </c>
      <c r="W379" t="s">
        <v>122</v>
      </c>
      <c r="X379" t="s">
        <v>122</v>
      </c>
      <c r="Y379" t="s">
        <v>122</v>
      </c>
      <c r="Z379" t="s">
        <v>122</v>
      </c>
      <c r="AA379" t="s">
        <v>122</v>
      </c>
      <c r="AB379" t="s">
        <v>124</v>
      </c>
      <c r="AC379" t="s">
        <v>125</v>
      </c>
      <c r="AD379" t="s">
        <v>125</v>
      </c>
      <c r="AE379" t="s">
        <v>123</v>
      </c>
      <c r="AF379" t="s">
        <v>123</v>
      </c>
      <c r="AG379" t="s">
        <v>123</v>
      </c>
      <c r="AH379" t="s">
        <v>123</v>
      </c>
      <c r="AI379" t="s">
        <v>122</v>
      </c>
      <c r="AJ379" t="s">
        <v>123</v>
      </c>
      <c r="AK379" t="s">
        <v>122</v>
      </c>
      <c r="AL379" t="s">
        <v>123</v>
      </c>
      <c r="AM379" t="s">
        <v>122</v>
      </c>
    </row>
    <row r="380" spans="1:39" x14ac:dyDescent="0.25">
      <c r="A380">
        <v>2018</v>
      </c>
      <c r="B380">
        <v>2</v>
      </c>
      <c r="C380" t="s">
        <v>7</v>
      </c>
      <c r="D380">
        <v>2927</v>
      </c>
      <c r="E380" t="s">
        <v>459</v>
      </c>
      <c r="F380" t="s">
        <v>258</v>
      </c>
      <c r="G380" t="s">
        <v>123</v>
      </c>
      <c r="H380" t="s">
        <v>122</v>
      </c>
      <c r="I380" t="s">
        <v>122</v>
      </c>
      <c r="J380" t="s">
        <v>122</v>
      </c>
      <c r="K380" t="s">
        <v>151</v>
      </c>
      <c r="L380" t="s">
        <v>151</v>
      </c>
      <c r="M380" t="s">
        <v>121</v>
      </c>
      <c r="N380" t="s">
        <v>123</v>
      </c>
      <c r="O380" t="s">
        <v>123</v>
      </c>
      <c r="P380" t="s">
        <v>122</v>
      </c>
      <c r="Q380" t="s">
        <v>122</v>
      </c>
      <c r="R380" t="s">
        <v>122</v>
      </c>
      <c r="S380" t="s">
        <v>151</v>
      </c>
      <c r="T380" t="s">
        <v>122</v>
      </c>
      <c r="U380" t="s">
        <v>122</v>
      </c>
      <c r="V380" t="s">
        <v>122</v>
      </c>
      <c r="W380" t="s">
        <v>122</v>
      </c>
      <c r="X380" t="s">
        <v>122</v>
      </c>
      <c r="Y380" t="s">
        <v>122</v>
      </c>
      <c r="Z380" t="s">
        <v>151</v>
      </c>
      <c r="AA380" t="s">
        <v>122</v>
      </c>
      <c r="AB380" t="s">
        <v>124</v>
      </c>
      <c r="AC380" t="s">
        <v>125</v>
      </c>
      <c r="AD380" t="s">
        <v>125</v>
      </c>
      <c r="AE380" t="s">
        <v>123</v>
      </c>
      <c r="AF380" t="s">
        <v>123</v>
      </c>
      <c r="AG380" t="s">
        <v>123</v>
      </c>
      <c r="AH380" t="s">
        <v>123</v>
      </c>
      <c r="AI380" t="s">
        <v>122</v>
      </c>
      <c r="AJ380" t="s">
        <v>123</v>
      </c>
      <c r="AK380" t="s">
        <v>122</v>
      </c>
      <c r="AL380" t="s">
        <v>123</v>
      </c>
      <c r="AM380" t="s">
        <v>122</v>
      </c>
    </row>
    <row r="381" spans="1:39" x14ac:dyDescent="0.25">
      <c r="A381">
        <v>2018</v>
      </c>
      <c r="B381">
        <v>2</v>
      </c>
      <c r="C381" t="s">
        <v>7</v>
      </c>
      <c r="D381">
        <v>2927</v>
      </c>
      <c r="E381" t="s">
        <v>460</v>
      </c>
      <c r="F381" t="s">
        <v>258</v>
      </c>
      <c r="G381" t="s">
        <v>123</v>
      </c>
      <c r="H381" t="s">
        <v>122</v>
      </c>
      <c r="I381" t="s">
        <v>151</v>
      </c>
      <c r="J381" t="s">
        <v>151</v>
      </c>
      <c r="K381" t="s">
        <v>151</v>
      </c>
      <c r="L381" t="s">
        <v>151</v>
      </c>
      <c r="M381" t="s">
        <v>123</v>
      </c>
      <c r="N381" t="s">
        <v>123</v>
      </c>
      <c r="O381" t="s">
        <v>123</v>
      </c>
      <c r="P381" t="s">
        <v>122</v>
      </c>
      <c r="Q381" t="s">
        <v>122</v>
      </c>
      <c r="R381" t="s">
        <v>122</v>
      </c>
      <c r="S381" t="s">
        <v>122</v>
      </c>
      <c r="T381" t="s">
        <v>151</v>
      </c>
      <c r="U381" t="s">
        <v>122</v>
      </c>
      <c r="V381" t="s">
        <v>122</v>
      </c>
      <c r="W381" t="s">
        <v>122</v>
      </c>
      <c r="X381" t="s">
        <v>151</v>
      </c>
      <c r="Y381">
        <v>0</v>
      </c>
      <c r="Z381">
        <v>35</v>
      </c>
      <c r="AA381">
        <v>0</v>
      </c>
      <c r="AB381" t="s">
        <v>124</v>
      </c>
      <c r="AC381" t="s">
        <v>125</v>
      </c>
      <c r="AD381" t="s">
        <v>125</v>
      </c>
      <c r="AE381" t="s">
        <v>123</v>
      </c>
      <c r="AF381" t="s">
        <v>123</v>
      </c>
      <c r="AG381" t="s">
        <v>123</v>
      </c>
      <c r="AH381" t="s">
        <v>123</v>
      </c>
      <c r="AI381" t="s">
        <v>122</v>
      </c>
      <c r="AJ381" t="s">
        <v>123</v>
      </c>
      <c r="AK381" t="s">
        <v>122</v>
      </c>
      <c r="AL381" t="s">
        <v>123</v>
      </c>
      <c r="AM381" t="s">
        <v>122</v>
      </c>
    </row>
    <row r="382" spans="1:39" x14ac:dyDescent="0.25">
      <c r="A382">
        <v>2018</v>
      </c>
      <c r="B382">
        <v>2</v>
      </c>
      <c r="C382" t="s">
        <v>7</v>
      </c>
      <c r="D382">
        <v>2928</v>
      </c>
      <c r="E382" t="s">
        <v>461</v>
      </c>
      <c r="F382" t="s">
        <v>394</v>
      </c>
      <c r="G382" t="s">
        <v>123</v>
      </c>
      <c r="H382" t="s">
        <v>151</v>
      </c>
      <c r="I382" t="s">
        <v>151</v>
      </c>
      <c r="J382" t="s">
        <v>151</v>
      </c>
      <c r="K382" t="s">
        <v>123</v>
      </c>
      <c r="L382" t="s">
        <v>123</v>
      </c>
      <c r="M382" t="s">
        <v>123</v>
      </c>
      <c r="N382" t="s">
        <v>121</v>
      </c>
      <c r="O382" t="s">
        <v>123</v>
      </c>
      <c r="P382" t="s">
        <v>151</v>
      </c>
      <c r="Q382" t="s">
        <v>151</v>
      </c>
      <c r="R382" t="s">
        <v>151</v>
      </c>
      <c r="S382">
        <v>29.5</v>
      </c>
      <c r="T382" t="s">
        <v>122</v>
      </c>
      <c r="U382" t="s">
        <v>122</v>
      </c>
      <c r="V382" t="s">
        <v>122</v>
      </c>
      <c r="W382" t="s">
        <v>122</v>
      </c>
      <c r="X382" t="s">
        <v>122</v>
      </c>
      <c r="Y382" t="s">
        <v>122</v>
      </c>
      <c r="Z382">
        <v>77</v>
      </c>
      <c r="AA382">
        <v>0</v>
      </c>
      <c r="AB382" t="s">
        <v>124</v>
      </c>
      <c r="AC382" t="s">
        <v>125</v>
      </c>
      <c r="AD382" t="s">
        <v>125</v>
      </c>
      <c r="AE382" t="s">
        <v>123</v>
      </c>
      <c r="AF382" t="s">
        <v>123</v>
      </c>
      <c r="AG382" t="s">
        <v>123</v>
      </c>
      <c r="AH382" t="s">
        <v>123</v>
      </c>
      <c r="AI382" t="s">
        <v>122</v>
      </c>
      <c r="AJ382" t="s">
        <v>123</v>
      </c>
      <c r="AK382" t="s">
        <v>122</v>
      </c>
      <c r="AL382" t="s">
        <v>123</v>
      </c>
      <c r="AM382" t="s">
        <v>122</v>
      </c>
    </row>
    <row r="383" spans="1:39" x14ac:dyDescent="0.25">
      <c r="A383">
        <v>2018</v>
      </c>
      <c r="B383">
        <v>2</v>
      </c>
      <c r="C383" t="s">
        <v>7</v>
      </c>
      <c r="D383">
        <v>2928</v>
      </c>
      <c r="E383" t="s">
        <v>462</v>
      </c>
      <c r="F383" t="s">
        <v>394</v>
      </c>
      <c r="G383" t="s">
        <v>123</v>
      </c>
      <c r="H383" t="s">
        <v>151</v>
      </c>
      <c r="I383" t="s">
        <v>151</v>
      </c>
      <c r="J383" t="s">
        <v>151</v>
      </c>
      <c r="K383" t="s">
        <v>151</v>
      </c>
      <c r="L383" t="s">
        <v>151</v>
      </c>
      <c r="M383" t="s">
        <v>123</v>
      </c>
      <c r="N383" t="s">
        <v>123</v>
      </c>
      <c r="O383" t="s">
        <v>123</v>
      </c>
      <c r="P383" t="s">
        <v>122</v>
      </c>
      <c r="Q383" t="s">
        <v>122</v>
      </c>
      <c r="R383" t="s">
        <v>151</v>
      </c>
      <c r="S383" t="s">
        <v>122</v>
      </c>
      <c r="T383">
        <v>47.5</v>
      </c>
      <c r="U383" t="s">
        <v>151</v>
      </c>
      <c r="V383" t="s">
        <v>151</v>
      </c>
      <c r="W383" t="s">
        <v>151</v>
      </c>
      <c r="X383">
        <v>4.0999999999999996</v>
      </c>
      <c r="Y383" t="s">
        <v>151</v>
      </c>
      <c r="Z383">
        <v>81.099999999999994</v>
      </c>
      <c r="AA383">
        <v>2.5</v>
      </c>
      <c r="AB383" t="s">
        <v>124</v>
      </c>
      <c r="AC383" t="s">
        <v>125</v>
      </c>
      <c r="AD383" t="s">
        <v>125</v>
      </c>
      <c r="AE383" t="s">
        <v>123</v>
      </c>
      <c r="AF383" t="s">
        <v>123</v>
      </c>
      <c r="AG383" t="s">
        <v>123</v>
      </c>
      <c r="AH383" t="s">
        <v>121</v>
      </c>
      <c r="AI383">
        <v>1</v>
      </c>
      <c r="AJ383" t="s">
        <v>123</v>
      </c>
      <c r="AK383" t="s">
        <v>122</v>
      </c>
      <c r="AL383" t="s">
        <v>123</v>
      </c>
      <c r="AM383" t="s">
        <v>122</v>
      </c>
    </row>
    <row r="384" spans="1:39" x14ac:dyDescent="0.25">
      <c r="A384">
        <v>2018</v>
      </c>
      <c r="B384">
        <v>2</v>
      </c>
      <c r="C384" t="s">
        <v>7</v>
      </c>
      <c r="D384">
        <v>2929</v>
      </c>
      <c r="E384" t="s">
        <v>463</v>
      </c>
      <c r="F384" t="s">
        <v>394</v>
      </c>
      <c r="G384" t="s">
        <v>123</v>
      </c>
      <c r="H384" t="s">
        <v>122</v>
      </c>
      <c r="I384" t="s">
        <v>122</v>
      </c>
      <c r="J384" t="s">
        <v>122</v>
      </c>
      <c r="K384" t="s">
        <v>122</v>
      </c>
      <c r="L384" t="s">
        <v>122</v>
      </c>
      <c r="M384" t="s">
        <v>123</v>
      </c>
      <c r="N384" t="s">
        <v>123</v>
      </c>
      <c r="O384" t="s">
        <v>123</v>
      </c>
      <c r="P384" t="s">
        <v>122</v>
      </c>
      <c r="Q384" t="s">
        <v>122</v>
      </c>
      <c r="R384" t="s">
        <v>122</v>
      </c>
      <c r="S384" t="s">
        <v>122</v>
      </c>
      <c r="T384" t="s">
        <v>122</v>
      </c>
      <c r="U384" t="s">
        <v>122</v>
      </c>
      <c r="V384" t="s">
        <v>122</v>
      </c>
      <c r="W384" t="s">
        <v>122</v>
      </c>
      <c r="X384" t="s">
        <v>122</v>
      </c>
      <c r="Y384" t="s">
        <v>122</v>
      </c>
      <c r="Z384" t="s">
        <v>122</v>
      </c>
      <c r="AA384" t="s">
        <v>122</v>
      </c>
      <c r="AB384" t="s">
        <v>124</v>
      </c>
      <c r="AC384" t="s">
        <v>125</v>
      </c>
      <c r="AD384" t="s">
        <v>125</v>
      </c>
      <c r="AE384" t="s">
        <v>123</v>
      </c>
      <c r="AF384" t="s">
        <v>123</v>
      </c>
      <c r="AG384" t="s">
        <v>123</v>
      </c>
      <c r="AH384" t="s">
        <v>123</v>
      </c>
      <c r="AI384" t="s">
        <v>122</v>
      </c>
      <c r="AJ384" t="s">
        <v>123</v>
      </c>
      <c r="AK384" t="s">
        <v>122</v>
      </c>
      <c r="AL384" t="s">
        <v>123</v>
      </c>
      <c r="AM384" t="s">
        <v>122</v>
      </c>
    </row>
    <row r="385" spans="1:39" x14ac:dyDescent="0.25">
      <c r="A385">
        <v>2018</v>
      </c>
      <c r="B385">
        <v>2</v>
      </c>
      <c r="C385" t="s">
        <v>7</v>
      </c>
      <c r="D385">
        <v>2932</v>
      </c>
      <c r="E385" t="s">
        <v>464</v>
      </c>
      <c r="F385" t="s">
        <v>394</v>
      </c>
      <c r="G385" t="s">
        <v>123</v>
      </c>
      <c r="H385" t="s">
        <v>151</v>
      </c>
      <c r="I385" t="s">
        <v>151</v>
      </c>
      <c r="J385" t="s">
        <v>151</v>
      </c>
      <c r="K385" t="s">
        <v>123</v>
      </c>
      <c r="L385" t="s">
        <v>123</v>
      </c>
      <c r="M385" t="s">
        <v>123</v>
      </c>
      <c r="N385" t="s">
        <v>121</v>
      </c>
      <c r="O385" t="s">
        <v>123</v>
      </c>
      <c r="P385" t="s">
        <v>151</v>
      </c>
      <c r="Q385" t="s">
        <v>151</v>
      </c>
      <c r="R385" t="s">
        <v>151</v>
      </c>
      <c r="S385">
        <v>33.9</v>
      </c>
      <c r="T385" t="s">
        <v>122</v>
      </c>
      <c r="U385" t="s">
        <v>122</v>
      </c>
      <c r="V385" t="s">
        <v>122</v>
      </c>
      <c r="W385" t="s">
        <v>122</v>
      </c>
      <c r="X385" t="s">
        <v>122</v>
      </c>
      <c r="Y385" t="s">
        <v>122</v>
      </c>
      <c r="Z385">
        <v>82.6</v>
      </c>
      <c r="AA385">
        <v>0</v>
      </c>
      <c r="AB385" t="s">
        <v>124</v>
      </c>
      <c r="AC385" t="s">
        <v>125</v>
      </c>
      <c r="AD385" t="s">
        <v>125</v>
      </c>
      <c r="AE385" t="s">
        <v>123</v>
      </c>
      <c r="AF385" t="s">
        <v>123</v>
      </c>
      <c r="AG385" t="s">
        <v>123</v>
      </c>
      <c r="AH385" t="s">
        <v>123</v>
      </c>
      <c r="AI385" t="s">
        <v>122</v>
      </c>
      <c r="AJ385" t="s">
        <v>123</v>
      </c>
      <c r="AK385" t="s">
        <v>122</v>
      </c>
      <c r="AL385" t="s">
        <v>123</v>
      </c>
      <c r="AM385" t="s">
        <v>122</v>
      </c>
    </row>
    <row r="386" spans="1:39" x14ac:dyDescent="0.25">
      <c r="A386">
        <v>2018</v>
      </c>
      <c r="B386">
        <v>2</v>
      </c>
      <c r="C386" t="s">
        <v>7</v>
      </c>
      <c r="D386">
        <v>2932</v>
      </c>
      <c r="E386" t="s">
        <v>465</v>
      </c>
      <c r="F386" t="s">
        <v>394</v>
      </c>
      <c r="G386" t="s">
        <v>123</v>
      </c>
      <c r="H386" t="s">
        <v>151</v>
      </c>
      <c r="I386" t="s">
        <v>151</v>
      </c>
      <c r="J386" t="s">
        <v>151</v>
      </c>
      <c r="K386" t="s">
        <v>151</v>
      </c>
      <c r="L386" t="s">
        <v>151</v>
      </c>
      <c r="M386" t="s">
        <v>123</v>
      </c>
      <c r="N386" t="s">
        <v>123</v>
      </c>
      <c r="O386" t="s">
        <v>123</v>
      </c>
      <c r="P386" t="s">
        <v>122</v>
      </c>
      <c r="Q386" t="s">
        <v>122</v>
      </c>
      <c r="R386" t="s">
        <v>151</v>
      </c>
      <c r="S386" t="s">
        <v>122</v>
      </c>
      <c r="T386">
        <v>47</v>
      </c>
      <c r="U386" t="s">
        <v>122</v>
      </c>
      <c r="V386" t="s">
        <v>122</v>
      </c>
      <c r="W386" t="s">
        <v>151</v>
      </c>
      <c r="X386">
        <v>16.600000000000001</v>
      </c>
      <c r="Y386" t="s">
        <v>151</v>
      </c>
      <c r="Z386">
        <v>81.2</v>
      </c>
      <c r="AA386">
        <v>2.5</v>
      </c>
      <c r="AB386" t="s">
        <v>124</v>
      </c>
      <c r="AC386" t="s">
        <v>125</v>
      </c>
      <c r="AD386" t="s">
        <v>125</v>
      </c>
      <c r="AE386" t="s">
        <v>123</v>
      </c>
      <c r="AF386" t="s">
        <v>123</v>
      </c>
      <c r="AG386" t="s">
        <v>123</v>
      </c>
      <c r="AH386" t="s">
        <v>121</v>
      </c>
      <c r="AI386">
        <v>1</v>
      </c>
      <c r="AJ386" t="s">
        <v>123</v>
      </c>
      <c r="AK386" t="s">
        <v>122</v>
      </c>
      <c r="AL386" t="s">
        <v>123</v>
      </c>
      <c r="AM386" t="s">
        <v>122</v>
      </c>
    </row>
    <row r="387" spans="1:39" x14ac:dyDescent="0.25">
      <c r="A387">
        <v>2018</v>
      </c>
      <c r="B387">
        <v>2</v>
      </c>
      <c r="C387" t="s">
        <v>7</v>
      </c>
      <c r="D387">
        <v>2933</v>
      </c>
      <c r="E387" t="s">
        <v>466</v>
      </c>
      <c r="F387" t="s">
        <v>394</v>
      </c>
      <c r="G387" t="s">
        <v>123</v>
      </c>
      <c r="H387" t="s">
        <v>151</v>
      </c>
      <c r="I387" t="s">
        <v>151</v>
      </c>
      <c r="J387" t="s">
        <v>151</v>
      </c>
      <c r="K387" t="s">
        <v>123</v>
      </c>
      <c r="L387" t="s">
        <v>123</v>
      </c>
      <c r="M387" t="s">
        <v>123</v>
      </c>
      <c r="N387" t="s">
        <v>121</v>
      </c>
      <c r="O387" t="s">
        <v>123</v>
      </c>
      <c r="P387" t="s">
        <v>151</v>
      </c>
      <c r="Q387" t="s">
        <v>151</v>
      </c>
      <c r="R387" t="s">
        <v>151</v>
      </c>
      <c r="S387">
        <v>44.6</v>
      </c>
      <c r="T387" t="s">
        <v>122</v>
      </c>
      <c r="U387" t="s">
        <v>122</v>
      </c>
      <c r="V387" t="s">
        <v>122</v>
      </c>
      <c r="W387" t="s">
        <v>122</v>
      </c>
      <c r="X387" t="s">
        <v>122</v>
      </c>
      <c r="Y387" t="s">
        <v>122</v>
      </c>
      <c r="Z387">
        <v>77.400000000000006</v>
      </c>
      <c r="AA387">
        <v>13.33</v>
      </c>
      <c r="AB387" t="s">
        <v>124</v>
      </c>
      <c r="AC387" t="s">
        <v>125</v>
      </c>
      <c r="AD387" t="s">
        <v>125</v>
      </c>
      <c r="AE387" t="s">
        <v>123</v>
      </c>
      <c r="AF387" t="s">
        <v>123</v>
      </c>
      <c r="AG387" t="s">
        <v>123</v>
      </c>
      <c r="AH387" t="s">
        <v>123</v>
      </c>
      <c r="AI387" t="s">
        <v>122</v>
      </c>
      <c r="AJ387" t="s">
        <v>123</v>
      </c>
      <c r="AK387" t="s">
        <v>122</v>
      </c>
      <c r="AL387" t="s">
        <v>123</v>
      </c>
      <c r="AM387" t="s">
        <v>122</v>
      </c>
    </row>
    <row r="388" spans="1:39" x14ac:dyDescent="0.25">
      <c r="A388">
        <v>2018</v>
      </c>
      <c r="B388">
        <v>2</v>
      </c>
      <c r="C388" t="s">
        <v>7</v>
      </c>
      <c r="D388">
        <v>2933</v>
      </c>
      <c r="E388" t="s">
        <v>467</v>
      </c>
      <c r="F388" t="s">
        <v>394</v>
      </c>
      <c r="G388" t="s">
        <v>123</v>
      </c>
      <c r="H388" t="s">
        <v>151</v>
      </c>
      <c r="I388" t="s">
        <v>151</v>
      </c>
      <c r="J388" t="s">
        <v>151</v>
      </c>
      <c r="K388" t="s">
        <v>123</v>
      </c>
      <c r="L388" t="s">
        <v>123</v>
      </c>
      <c r="M388" t="s">
        <v>123</v>
      </c>
      <c r="N388" t="s">
        <v>123</v>
      </c>
      <c r="O388" t="s">
        <v>123</v>
      </c>
      <c r="P388" t="s">
        <v>122</v>
      </c>
      <c r="Q388" t="s">
        <v>122</v>
      </c>
      <c r="R388" t="s">
        <v>122</v>
      </c>
      <c r="S388" t="s">
        <v>122</v>
      </c>
      <c r="T388">
        <v>42.4</v>
      </c>
      <c r="U388" t="s">
        <v>151</v>
      </c>
      <c r="V388" t="s">
        <v>151</v>
      </c>
      <c r="W388" t="s">
        <v>122</v>
      </c>
      <c r="X388">
        <v>0</v>
      </c>
      <c r="Y388">
        <v>7.6</v>
      </c>
      <c r="Z388">
        <v>80.099999999999994</v>
      </c>
      <c r="AA388">
        <v>2.5</v>
      </c>
      <c r="AB388" t="s">
        <v>124</v>
      </c>
      <c r="AC388" t="s">
        <v>125</v>
      </c>
      <c r="AD388" t="s">
        <v>125</v>
      </c>
      <c r="AE388" t="s">
        <v>123</v>
      </c>
      <c r="AF388" t="s">
        <v>123</v>
      </c>
      <c r="AG388" t="s">
        <v>123</v>
      </c>
      <c r="AH388" t="s">
        <v>121</v>
      </c>
      <c r="AI388">
        <v>1</v>
      </c>
      <c r="AJ388" t="s">
        <v>123</v>
      </c>
      <c r="AK388" t="s">
        <v>122</v>
      </c>
      <c r="AL388" t="s">
        <v>123</v>
      </c>
      <c r="AM388" t="s">
        <v>122</v>
      </c>
    </row>
    <row r="389" spans="1:39" x14ac:dyDescent="0.25">
      <c r="A389">
        <v>2018</v>
      </c>
      <c r="B389">
        <v>2</v>
      </c>
      <c r="C389" t="s">
        <v>7</v>
      </c>
      <c r="D389">
        <v>2935</v>
      </c>
      <c r="E389" t="s">
        <v>468</v>
      </c>
      <c r="F389" t="s">
        <v>258</v>
      </c>
      <c r="G389" t="s">
        <v>121</v>
      </c>
      <c r="H389" t="s">
        <v>151</v>
      </c>
      <c r="I389" t="s">
        <v>151</v>
      </c>
      <c r="J389" t="s">
        <v>151</v>
      </c>
      <c r="K389" t="s">
        <v>121</v>
      </c>
      <c r="L389" t="s">
        <v>121</v>
      </c>
      <c r="M389" t="s">
        <v>123</v>
      </c>
      <c r="N389" t="s">
        <v>123</v>
      </c>
      <c r="O389" t="s">
        <v>123</v>
      </c>
      <c r="P389" t="s">
        <v>151</v>
      </c>
      <c r="Q389" t="s">
        <v>151</v>
      </c>
      <c r="R389" t="s">
        <v>122</v>
      </c>
      <c r="S389" t="s">
        <v>122</v>
      </c>
      <c r="T389" t="s">
        <v>122</v>
      </c>
      <c r="U389" t="s">
        <v>122</v>
      </c>
      <c r="V389" t="s">
        <v>122</v>
      </c>
      <c r="W389" t="s">
        <v>122</v>
      </c>
      <c r="X389" t="s">
        <v>122</v>
      </c>
      <c r="Y389" t="s">
        <v>122</v>
      </c>
      <c r="Z389">
        <v>38.6</v>
      </c>
      <c r="AA389">
        <v>3.33</v>
      </c>
      <c r="AB389" t="s">
        <v>124</v>
      </c>
      <c r="AC389" t="s">
        <v>125</v>
      </c>
      <c r="AD389" t="s">
        <v>125</v>
      </c>
      <c r="AE389" t="s">
        <v>123</v>
      </c>
      <c r="AF389" t="s">
        <v>123</v>
      </c>
      <c r="AG389" t="s">
        <v>123</v>
      </c>
      <c r="AH389" t="s">
        <v>123</v>
      </c>
      <c r="AI389" t="s">
        <v>122</v>
      </c>
      <c r="AJ389" t="s">
        <v>123</v>
      </c>
      <c r="AK389" t="s">
        <v>122</v>
      </c>
      <c r="AL389" t="s">
        <v>123</v>
      </c>
      <c r="AM389" t="s">
        <v>122</v>
      </c>
    </row>
    <row r="390" spans="1:39" x14ac:dyDescent="0.25">
      <c r="A390">
        <v>2018</v>
      </c>
      <c r="B390">
        <v>2</v>
      </c>
      <c r="C390" t="s">
        <v>7</v>
      </c>
      <c r="D390">
        <v>2936</v>
      </c>
      <c r="E390" t="s">
        <v>469</v>
      </c>
      <c r="F390" t="s">
        <v>394</v>
      </c>
      <c r="G390" t="s">
        <v>123</v>
      </c>
      <c r="H390" t="s">
        <v>122</v>
      </c>
      <c r="I390" t="s">
        <v>122</v>
      </c>
      <c r="J390" t="s">
        <v>122</v>
      </c>
      <c r="K390" t="s">
        <v>122</v>
      </c>
      <c r="L390" t="s">
        <v>122</v>
      </c>
      <c r="M390" t="s">
        <v>123</v>
      </c>
      <c r="N390" t="s">
        <v>123</v>
      </c>
      <c r="O390" t="s">
        <v>123</v>
      </c>
      <c r="P390" t="s">
        <v>122</v>
      </c>
      <c r="Q390" t="s">
        <v>122</v>
      </c>
      <c r="R390" t="s">
        <v>122</v>
      </c>
      <c r="S390" t="s">
        <v>122</v>
      </c>
      <c r="T390" t="s">
        <v>122</v>
      </c>
      <c r="U390" t="s">
        <v>122</v>
      </c>
      <c r="V390" t="s">
        <v>122</v>
      </c>
      <c r="W390" t="s">
        <v>122</v>
      </c>
      <c r="X390" t="s">
        <v>151</v>
      </c>
      <c r="Y390" t="s">
        <v>151</v>
      </c>
      <c r="Z390" t="s">
        <v>122</v>
      </c>
      <c r="AA390">
        <v>0</v>
      </c>
      <c r="AB390" t="s">
        <v>124</v>
      </c>
      <c r="AC390" t="s">
        <v>125</v>
      </c>
      <c r="AD390" t="s">
        <v>125</v>
      </c>
      <c r="AE390" t="s">
        <v>123</v>
      </c>
      <c r="AF390" t="s">
        <v>123</v>
      </c>
      <c r="AG390" t="s">
        <v>123</v>
      </c>
      <c r="AH390" t="s">
        <v>123</v>
      </c>
      <c r="AI390" t="s">
        <v>122</v>
      </c>
      <c r="AJ390" t="s">
        <v>123</v>
      </c>
      <c r="AK390" t="s">
        <v>122</v>
      </c>
      <c r="AL390" t="s">
        <v>123</v>
      </c>
      <c r="AM390" t="s">
        <v>122</v>
      </c>
    </row>
    <row r="391" spans="1:39" x14ac:dyDescent="0.25">
      <c r="A391">
        <v>2018</v>
      </c>
      <c r="B391">
        <v>2</v>
      </c>
      <c r="C391" t="s">
        <v>7</v>
      </c>
      <c r="D391">
        <v>2936</v>
      </c>
      <c r="E391" t="s">
        <v>470</v>
      </c>
      <c r="F391" t="s">
        <v>394</v>
      </c>
      <c r="G391" t="s">
        <v>123</v>
      </c>
      <c r="H391" t="s">
        <v>122</v>
      </c>
      <c r="I391" t="s">
        <v>122</v>
      </c>
      <c r="J391" t="s">
        <v>122</v>
      </c>
      <c r="K391" t="s">
        <v>122</v>
      </c>
      <c r="L391" t="s">
        <v>122</v>
      </c>
      <c r="M391" t="s">
        <v>123</v>
      </c>
      <c r="N391" t="s">
        <v>123</v>
      </c>
      <c r="O391" t="s">
        <v>123</v>
      </c>
      <c r="P391" t="s">
        <v>122</v>
      </c>
      <c r="Q391" t="s">
        <v>122</v>
      </c>
      <c r="R391" t="s">
        <v>122</v>
      </c>
      <c r="S391" t="s">
        <v>122</v>
      </c>
      <c r="T391" t="s">
        <v>122</v>
      </c>
      <c r="U391" t="s">
        <v>122</v>
      </c>
      <c r="V391" t="s">
        <v>122</v>
      </c>
      <c r="W391" t="s">
        <v>122</v>
      </c>
      <c r="X391" t="s">
        <v>122</v>
      </c>
      <c r="Y391" t="s">
        <v>122</v>
      </c>
      <c r="Z391" t="s">
        <v>122</v>
      </c>
      <c r="AA391" t="s">
        <v>122</v>
      </c>
      <c r="AB391" t="s">
        <v>124</v>
      </c>
      <c r="AC391" t="s">
        <v>125</v>
      </c>
      <c r="AD391" t="s">
        <v>125</v>
      </c>
      <c r="AE391" t="s">
        <v>123</v>
      </c>
      <c r="AF391" t="s">
        <v>123</v>
      </c>
      <c r="AG391" t="s">
        <v>123</v>
      </c>
      <c r="AH391" t="s">
        <v>123</v>
      </c>
      <c r="AI391" t="s">
        <v>122</v>
      </c>
      <c r="AJ391" t="s">
        <v>123</v>
      </c>
      <c r="AK391" t="s">
        <v>122</v>
      </c>
      <c r="AL391" t="s">
        <v>123</v>
      </c>
      <c r="AM391" t="s">
        <v>122</v>
      </c>
    </row>
    <row r="392" spans="1:39" x14ac:dyDescent="0.25">
      <c r="A392">
        <v>2018</v>
      </c>
      <c r="B392">
        <v>2</v>
      </c>
      <c r="C392" t="s">
        <v>7</v>
      </c>
      <c r="D392">
        <v>2936</v>
      </c>
      <c r="E392" t="s">
        <v>471</v>
      </c>
      <c r="F392" t="s">
        <v>394</v>
      </c>
      <c r="G392" t="s">
        <v>123</v>
      </c>
      <c r="H392" t="s">
        <v>122</v>
      </c>
      <c r="I392" t="s">
        <v>122</v>
      </c>
      <c r="J392" t="s">
        <v>122</v>
      </c>
      <c r="K392" t="s">
        <v>122</v>
      </c>
      <c r="L392" t="s">
        <v>122</v>
      </c>
      <c r="M392" t="s">
        <v>123</v>
      </c>
      <c r="N392" t="s">
        <v>123</v>
      </c>
      <c r="O392" t="s">
        <v>123</v>
      </c>
      <c r="P392" t="s">
        <v>122</v>
      </c>
      <c r="Q392" t="s">
        <v>122</v>
      </c>
      <c r="R392" t="s">
        <v>122</v>
      </c>
      <c r="S392" t="s">
        <v>122</v>
      </c>
      <c r="T392" t="s">
        <v>122</v>
      </c>
      <c r="U392" t="s">
        <v>122</v>
      </c>
      <c r="V392" t="s">
        <v>122</v>
      </c>
      <c r="W392" t="s">
        <v>122</v>
      </c>
      <c r="X392" t="s">
        <v>122</v>
      </c>
      <c r="Y392" t="s">
        <v>122</v>
      </c>
      <c r="Z392" t="s">
        <v>122</v>
      </c>
      <c r="AA392" t="s">
        <v>122</v>
      </c>
      <c r="AB392" t="s">
        <v>124</v>
      </c>
      <c r="AC392" t="s">
        <v>125</v>
      </c>
      <c r="AD392" t="s">
        <v>125</v>
      </c>
      <c r="AE392" t="s">
        <v>123</v>
      </c>
      <c r="AF392" t="s">
        <v>123</v>
      </c>
      <c r="AG392" t="s">
        <v>123</v>
      </c>
      <c r="AH392" t="s">
        <v>123</v>
      </c>
      <c r="AI392" t="s">
        <v>122</v>
      </c>
      <c r="AJ392" t="s">
        <v>123</v>
      </c>
      <c r="AK392" t="s">
        <v>122</v>
      </c>
      <c r="AL392" t="s">
        <v>123</v>
      </c>
      <c r="AM392" t="s">
        <v>122</v>
      </c>
    </row>
    <row r="393" spans="1:39" x14ac:dyDescent="0.25">
      <c r="A393">
        <v>2018</v>
      </c>
      <c r="B393">
        <v>2</v>
      </c>
      <c r="C393" t="s">
        <v>7</v>
      </c>
      <c r="D393">
        <v>2939</v>
      </c>
      <c r="E393" t="s">
        <v>472</v>
      </c>
      <c r="F393" t="s">
        <v>437</v>
      </c>
      <c r="G393" t="s">
        <v>123</v>
      </c>
      <c r="H393" t="s">
        <v>122</v>
      </c>
      <c r="I393" t="s">
        <v>122</v>
      </c>
      <c r="J393" t="s">
        <v>122</v>
      </c>
      <c r="K393" t="s">
        <v>122</v>
      </c>
      <c r="L393" t="s">
        <v>122</v>
      </c>
      <c r="M393" t="s">
        <v>123</v>
      </c>
      <c r="N393" t="s">
        <v>123</v>
      </c>
      <c r="O393" t="s">
        <v>123</v>
      </c>
      <c r="P393" t="s">
        <v>122</v>
      </c>
      <c r="Q393" t="s">
        <v>122</v>
      </c>
      <c r="R393" t="s">
        <v>122</v>
      </c>
      <c r="S393" t="s">
        <v>122</v>
      </c>
      <c r="T393" t="s">
        <v>122</v>
      </c>
      <c r="U393" t="s">
        <v>122</v>
      </c>
      <c r="V393" t="s">
        <v>122</v>
      </c>
      <c r="W393" t="s">
        <v>122</v>
      </c>
      <c r="X393" t="s">
        <v>122</v>
      </c>
      <c r="Y393" t="s">
        <v>122</v>
      </c>
      <c r="Z393" t="s">
        <v>122</v>
      </c>
      <c r="AA393" t="s">
        <v>122</v>
      </c>
      <c r="AB393" t="s">
        <v>124</v>
      </c>
      <c r="AC393" t="s">
        <v>125</v>
      </c>
      <c r="AD393" t="s">
        <v>125</v>
      </c>
      <c r="AE393" t="s">
        <v>123</v>
      </c>
      <c r="AF393" t="s">
        <v>123</v>
      </c>
      <c r="AG393" t="s">
        <v>123</v>
      </c>
      <c r="AH393" t="s">
        <v>123</v>
      </c>
      <c r="AI393" t="s">
        <v>122</v>
      </c>
      <c r="AJ393" t="s">
        <v>123</v>
      </c>
      <c r="AK393" t="s">
        <v>122</v>
      </c>
      <c r="AL393" t="s">
        <v>123</v>
      </c>
      <c r="AM393" t="s">
        <v>122</v>
      </c>
    </row>
    <row r="394" spans="1:39" x14ac:dyDescent="0.25">
      <c r="A394">
        <v>2018</v>
      </c>
      <c r="B394">
        <v>2</v>
      </c>
      <c r="C394" t="s">
        <v>7</v>
      </c>
      <c r="D394">
        <v>2940</v>
      </c>
      <c r="E394" t="s">
        <v>473</v>
      </c>
      <c r="F394" t="s">
        <v>437</v>
      </c>
      <c r="G394" t="s">
        <v>123</v>
      </c>
      <c r="H394" t="s">
        <v>122</v>
      </c>
      <c r="I394" t="s">
        <v>122</v>
      </c>
      <c r="J394" t="s">
        <v>122</v>
      </c>
      <c r="K394" t="s">
        <v>122</v>
      </c>
      <c r="L394" t="s">
        <v>122</v>
      </c>
      <c r="M394" t="s">
        <v>123</v>
      </c>
      <c r="N394" t="s">
        <v>123</v>
      </c>
      <c r="O394" t="s">
        <v>123</v>
      </c>
      <c r="P394" t="s">
        <v>122</v>
      </c>
      <c r="Q394" t="s">
        <v>122</v>
      </c>
      <c r="R394" t="s">
        <v>122</v>
      </c>
      <c r="S394" t="s">
        <v>122</v>
      </c>
      <c r="T394" t="s">
        <v>122</v>
      </c>
      <c r="U394" t="s">
        <v>122</v>
      </c>
      <c r="V394" t="s">
        <v>122</v>
      </c>
      <c r="W394" t="s">
        <v>122</v>
      </c>
      <c r="X394" t="s">
        <v>151</v>
      </c>
      <c r="Y394" t="s">
        <v>151</v>
      </c>
      <c r="Z394" t="s">
        <v>122</v>
      </c>
      <c r="AA394">
        <v>16.670000000000002</v>
      </c>
      <c r="AB394" t="s">
        <v>124</v>
      </c>
      <c r="AC394" t="s">
        <v>125</v>
      </c>
      <c r="AD394" t="s">
        <v>125</v>
      </c>
      <c r="AE394" t="s">
        <v>123</v>
      </c>
      <c r="AF394" t="s">
        <v>123</v>
      </c>
      <c r="AG394" t="s">
        <v>123</v>
      </c>
      <c r="AH394" t="s">
        <v>123</v>
      </c>
      <c r="AI394" t="s">
        <v>122</v>
      </c>
      <c r="AJ394" t="s">
        <v>123</v>
      </c>
      <c r="AK394" t="s">
        <v>122</v>
      </c>
      <c r="AL394" t="s">
        <v>123</v>
      </c>
      <c r="AM394" t="s">
        <v>122</v>
      </c>
    </row>
    <row r="395" spans="1:39" x14ac:dyDescent="0.25">
      <c r="A395">
        <v>2018</v>
      </c>
      <c r="B395">
        <v>2</v>
      </c>
      <c r="C395" t="s">
        <v>7</v>
      </c>
      <c r="D395">
        <v>2941</v>
      </c>
      <c r="E395" t="s">
        <v>474</v>
      </c>
      <c r="F395" t="s">
        <v>475</v>
      </c>
      <c r="G395" t="s">
        <v>123</v>
      </c>
      <c r="H395" t="s">
        <v>122</v>
      </c>
      <c r="I395" t="s">
        <v>122</v>
      </c>
      <c r="J395" t="s">
        <v>122</v>
      </c>
      <c r="K395" t="s">
        <v>122</v>
      </c>
      <c r="L395" t="s">
        <v>122</v>
      </c>
      <c r="M395" t="s">
        <v>123</v>
      </c>
      <c r="N395" t="s">
        <v>123</v>
      </c>
      <c r="O395" t="s">
        <v>123</v>
      </c>
      <c r="P395" t="s">
        <v>122</v>
      </c>
      <c r="Q395" t="s">
        <v>122</v>
      </c>
      <c r="R395" t="s">
        <v>151</v>
      </c>
      <c r="S395" t="s">
        <v>122</v>
      </c>
      <c r="T395" t="s">
        <v>122</v>
      </c>
      <c r="U395" t="s">
        <v>151</v>
      </c>
      <c r="V395" t="s">
        <v>151</v>
      </c>
      <c r="W395">
        <v>0</v>
      </c>
      <c r="X395">
        <v>12</v>
      </c>
      <c r="Y395">
        <v>30.5</v>
      </c>
      <c r="Z395" t="s">
        <v>122</v>
      </c>
      <c r="AA395">
        <v>2.86</v>
      </c>
      <c r="AB395" t="s">
        <v>124</v>
      </c>
      <c r="AC395" t="s">
        <v>125</v>
      </c>
      <c r="AD395" t="s">
        <v>125</v>
      </c>
      <c r="AE395" t="s">
        <v>123</v>
      </c>
      <c r="AF395" t="s">
        <v>123</v>
      </c>
      <c r="AG395" t="s">
        <v>123</v>
      </c>
      <c r="AH395" t="s">
        <v>121</v>
      </c>
      <c r="AI395">
        <v>1</v>
      </c>
      <c r="AJ395" t="s">
        <v>123</v>
      </c>
      <c r="AK395" t="s">
        <v>122</v>
      </c>
      <c r="AL395" t="s">
        <v>123</v>
      </c>
      <c r="AM395" t="s">
        <v>122</v>
      </c>
    </row>
    <row r="396" spans="1:39" x14ac:dyDescent="0.25">
      <c r="A396">
        <v>2018</v>
      </c>
      <c r="B396">
        <v>2</v>
      </c>
      <c r="C396" t="s">
        <v>7</v>
      </c>
      <c r="D396">
        <v>2955</v>
      </c>
      <c r="E396" t="s">
        <v>476</v>
      </c>
      <c r="F396" t="s">
        <v>149</v>
      </c>
      <c r="G396" t="s">
        <v>121</v>
      </c>
      <c r="H396">
        <v>3.7</v>
      </c>
      <c r="I396">
        <v>3.4</v>
      </c>
      <c r="J396" t="s">
        <v>151</v>
      </c>
      <c r="K396" t="s">
        <v>121</v>
      </c>
      <c r="L396" t="s">
        <v>121</v>
      </c>
      <c r="M396" t="s">
        <v>123</v>
      </c>
      <c r="N396" t="s">
        <v>123</v>
      </c>
      <c r="O396" t="s">
        <v>123</v>
      </c>
      <c r="P396" t="s">
        <v>122</v>
      </c>
      <c r="Q396" t="s">
        <v>122</v>
      </c>
      <c r="R396">
        <v>0</v>
      </c>
      <c r="S396" t="s">
        <v>122</v>
      </c>
      <c r="T396" t="s">
        <v>151</v>
      </c>
      <c r="U396">
        <v>26.5</v>
      </c>
      <c r="V396">
        <v>1.1000000000000001</v>
      </c>
      <c r="W396">
        <v>0</v>
      </c>
      <c r="X396">
        <v>22.1</v>
      </c>
      <c r="Y396">
        <v>30.4</v>
      </c>
      <c r="Z396">
        <v>92.8</v>
      </c>
      <c r="AA396">
        <v>4.4400000000000004</v>
      </c>
      <c r="AB396">
        <v>1</v>
      </c>
      <c r="AC396" t="s">
        <v>125</v>
      </c>
      <c r="AD396" t="s">
        <v>125</v>
      </c>
      <c r="AE396" t="s">
        <v>121</v>
      </c>
      <c r="AF396" t="s">
        <v>123</v>
      </c>
      <c r="AG396" t="s">
        <v>123</v>
      </c>
      <c r="AH396" t="s">
        <v>121</v>
      </c>
      <c r="AI396">
        <v>2</v>
      </c>
      <c r="AJ396" t="s">
        <v>123</v>
      </c>
      <c r="AK396" t="s">
        <v>122</v>
      </c>
      <c r="AL396" t="s">
        <v>123</v>
      </c>
      <c r="AM396" t="s">
        <v>122</v>
      </c>
    </row>
    <row r="397" spans="1:39" x14ac:dyDescent="0.25">
      <c r="A397">
        <v>2018</v>
      </c>
      <c r="B397">
        <v>2</v>
      </c>
      <c r="C397" t="s">
        <v>7</v>
      </c>
      <c r="D397">
        <v>2956</v>
      </c>
      <c r="E397" t="s">
        <v>477</v>
      </c>
      <c r="F397" t="s">
        <v>437</v>
      </c>
      <c r="G397" t="s">
        <v>123</v>
      </c>
      <c r="H397" t="s">
        <v>122</v>
      </c>
      <c r="I397" t="s">
        <v>122</v>
      </c>
      <c r="J397" t="s">
        <v>122</v>
      </c>
      <c r="K397" t="s">
        <v>122</v>
      </c>
      <c r="L397" t="s">
        <v>122</v>
      </c>
      <c r="M397" t="s">
        <v>123</v>
      </c>
      <c r="N397" t="s">
        <v>123</v>
      </c>
      <c r="O397" t="s">
        <v>123</v>
      </c>
      <c r="P397" t="s">
        <v>122</v>
      </c>
      <c r="Q397" t="s">
        <v>122</v>
      </c>
      <c r="R397" t="s">
        <v>122</v>
      </c>
      <c r="S397" t="s">
        <v>122</v>
      </c>
      <c r="T397" t="s">
        <v>122</v>
      </c>
      <c r="U397" t="s">
        <v>122</v>
      </c>
      <c r="V397" t="s">
        <v>122</v>
      </c>
      <c r="W397" t="s">
        <v>151</v>
      </c>
      <c r="X397">
        <v>2.5</v>
      </c>
      <c r="Y397">
        <v>9</v>
      </c>
      <c r="Z397" t="s">
        <v>122</v>
      </c>
      <c r="AA397">
        <v>0</v>
      </c>
      <c r="AB397" t="s">
        <v>124</v>
      </c>
      <c r="AC397" t="s">
        <v>125</v>
      </c>
      <c r="AD397" t="s">
        <v>125</v>
      </c>
      <c r="AE397" t="s">
        <v>123</v>
      </c>
      <c r="AF397" t="s">
        <v>123</v>
      </c>
      <c r="AG397" t="s">
        <v>123</v>
      </c>
      <c r="AH397" t="s">
        <v>121</v>
      </c>
      <c r="AI397">
        <v>1</v>
      </c>
      <c r="AJ397" t="s">
        <v>123</v>
      </c>
      <c r="AK397" t="s">
        <v>122</v>
      </c>
      <c r="AL397" t="s">
        <v>123</v>
      </c>
      <c r="AM397" t="s">
        <v>122</v>
      </c>
    </row>
    <row r="398" spans="1:39" x14ac:dyDescent="0.25">
      <c r="A398">
        <v>2018</v>
      </c>
      <c r="B398">
        <v>3</v>
      </c>
      <c r="C398" t="s">
        <v>65</v>
      </c>
      <c r="D398">
        <v>3201</v>
      </c>
      <c r="E398" t="s">
        <v>478</v>
      </c>
      <c r="F398" t="s">
        <v>120</v>
      </c>
      <c r="G398" t="s">
        <v>121</v>
      </c>
      <c r="H398">
        <v>62</v>
      </c>
      <c r="I398">
        <v>45.3</v>
      </c>
      <c r="J398">
        <v>36</v>
      </c>
      <c r="K398" t="s">
        <v>121</v>
      </c>
      <c r="L398" t="s">
        <v>121</v>
      </c>
      <c r="M398" t="s">
        <v>123</v>
      </c>
      <c r="N398" t="s">
        <v>123</v>
      </c>
      <c r="O398" t="s">
        <v>123</v>
      </c>
      <c r="P398">
        <v>70.3</v>
      </c>
      <c r="Q398">
        <v>44.8</v>
      </c>
      <c r="R398">
        <v>44.1</v>
      </c>
      <c r="S398" t="s">
        <v>122</v>
      </c>
      <c r="T398" t="s">
        <v>122</v>
      </c>
      <c r="U398" t="s">
        <v>122</v>
      </c>
      <c r="V398" t="s">
        <v>122</v>
      </c>
      <c r="W398" t="s">
        <v>122</v>
      </c>
      <c r="X398" t="s">
        <v>122</v>
      </c>
      <c r="Y398" t="s">
        <v>122</v>
      </c>
      <c r="Z398">
        <v>9.6</v>
      </c>
      <c r="AA398">
        <v>75</v>
      </c>
      <c r="AB398">
        <v>4</v>
      </c>
      <c r="AC398" t="s">
        <v>125</v>
      </c>
      <c r="AD398" t="s">
        <v>125</v>
      </c>
      <c r="AE398" t="s">
        <v>123</v>
      </c>
      <c r="AF398" t="s">
        <v>123</v>
      </c>
      <c r="AG398" t="s">
        <v>123</v>
      </c>
      <c r="AH398" t="s">
        <v>123</v>
      </c>
      <c r="AI398" t="s">
        <v>122</v>
      </c>
      <c r="AJ398" t="s">
        <v>123</v>
      </c>
      <c r="AK398" t="s">
        <v>122</v>
      </c>
      <c r="AL398" t="s">
        <v>123</v>
      </c>
      <c r="AM398" t="s">
        <v>122</v>
      </c>
    </row>
    <row r="399" spans="1:39" x14ac:dyDescent="0.25">
      <c r="A399">
        <v>2018</v>
      </c>
      <c r="B399">
        <v>3</v>
      </c>
      <c r="C399" t="s">
        <v>65</v>
      </c>
      <c r="D399">
        <v>3202</v>
      </c>
      <c r="E399" t="s">
        <v>479</v>
      </c>
      <c r="F399" t="s">
        <v>120</v>
      </c>
      <c r="G399" t="s">
        <v>123</v>
      </c>
      <c r="H399">
        <v>64.7</v>
      </c>
      <c r="I399">
        <v>57.9</v>
      </c>
      <c r="J399">
        <v>52.3</v>
      </c>
      <c r="K399" t="s">
        <v>121</v>
      </c>
      <c r="L399" t="s">
        <v>121</v>
      </c>
      <c r="M399" t="s">
        <v>123</v>
      </c>
      <c r="N399" t="s">
        <v>123</v>
      </c>
      <c r="O399" t="s">
        <v>123</v>
      </c>
      <c r="P399">
        <v>64.900000000000006</v>
      </c>
      <c r="Q399">
        <v>61.3</v>
      </c>
      <c r="R399">
        <v>72.2</v>
      </c>
      <c r="S399" t="s">
        <v>122</v>
      </c>
      <c r="T399" t="s">
        <v>122</v>
      </c>
      <c r="U399" t="s">
        <v>122</v>
      </c>
      <c r="V399" t="s">
        <v>122</v>
      </c>
      <c r="W399" t="s">
        <v>122</v>
      </c>
      <c r="X399" t="s">
        <v>122</v>
      </c>
      <c r="Y399" t="s">
        <v>122</v>
      </c>
      <c r="Z399">
        <v>17.600000000000001</v>
      </c>
      <c r="AA399">
        <v>90.5</v>
      </c>
      <c r="AB399">
        <v>5</v>
      </c>
      <c r="AC399" t="s">
        <v>125</v>
      </c>
      <c r="AD399" t="s">
        <v>125</v>
      </c>
      <c r="AE399" t="s">
        <v>123</v>
      </c>
      <c r="AF399" t="s">
        <v>123</v>
      </c>
      <c r="AG399" t="s">
        <v>123</v>
      </c>
      <c r="AH399" t="s">
        <v>123</v>
      </c>
      <c r="AI399" t="s">
        <v>122</v>
      </c>
      <c r="AJ399" t="s">
        <v>123</v>
      </c>
      <c r="AK399" t="s">
        <v>122</v>
      </c>
      <c r="AL399" t="s">
        <v>123</v>
      </c>
      <c r="AM399" t="s">
        <v>122</v>
      </c>
    </row>
    <row r="400" spans="1:39" x14ac:dyDescent="0.25">
      <c r="A400">
        <v>2018</v>
      </c>
      <c r="B400">
        <v>3</v>
      </c>
      <c r="C400" t="s">
        <v>65</v>
      </c>
      <c r="D400">
        <v>3205</v>
      </c>
      <c r="E400" t="s">
        <v>480</v>
      </c>
      <c r="F400" t="s">
        <v>120</v>
      </c>
      <c r="G400" t="s">
        <v>121</v>
      </c>
      <c r="H400">
        <v>54.1</v>
      </c>
      <c r="I400">
        <v>47.2</v>
      </c>
      <c r="J400">
        <v>35.700000000000003</v>
      </c>
      <c r="K400" t="s">
        <v>121</v>
      </c>
      <c r="L400" t="s">
        <v>121</v>
      </c>
      <c r="M400" t="s">
        <v>123</v>
      </c>
      <c r="N400" t="s">
        <v>123</v>
      </c>
      <c r="O400" t="s">
        <v>123</v>
      </c>
      <c r="P400">
        <v>48.2</v>
      </c>
      <c r="Q400">
        <v>48.9</v>
      </c>
      <c r="R400">
        <v>54.5</v>
      </c>
      <c r="S400" t="s">
        <v>122</v>
      </c>
      <c r="T400" t="s">
        <v>122</v>
      </c>
      <c r="U400" t="s">
        <v>122</v>
      </c>
      <c r="V400" t="s">
        <v>122</v>
      </c>
      <c r="W400" t="s">
        <v>122</v>
      </c>
      <c r="X400" t="s">
        <v>122</v>
      </c>
      <c r="Y400" t="s">
        <v>122</v>
      </c>
      <c r="Z400">
        <v>16</v>
      </c>
      <c r="AA400">
        <v>62</v>
      </c>
      <c r="AB400">
        <v>3</v>
      </c>
      <c r="AC400" t="s">
        <v>125</v>
      </c>
      <c r="AD400" t="s">
        <v>125</v>
      </c>
      <c r="AE400" t="s">
        <v>123</v>
      </c>
      <c r="AF400" t="s">
        <v>123</v>
      </c>
      <c r="AG400" t="s">
        <v>123</v>
      </c>
      <c r="AH400" t="s">
        <v>123</v>
      </c>
      <c r="AI400" t="s">
        <v>122</v>
      </c>
      <c r="AJ400" t="s">
        <v>123</v>
      </c>
      <c r="AK400" t="s">
        <v>122</v>
      </c>
      <c r="AL400" t="s">
        <v>123</v>
      </c>
      <c r="AM400" t="s">
        <v>122</v>
      </c>
    </row>
    <row r="401" spans="1:39" x14ac:dyDescent="0.25">
      <c r="A401">
        <v>2018</v>
      </c>
      <c r="B401">
        <v>3</v>
      </c>
      <c r="C401" t="s">
        <v>65</v>
      </c>
      <c r="D401">
        <v>3206</v>
      </c>
      <c r="E401" t="s">
        <v>481</v>
      </c>
      <c r="F401" t="s">
        <v>120</v>
      </c>
      <c r="G401" t="s">
        <v>121</v>
      </c>
      <c r="H401">
        <v>53.6</v>
      </c>
      <c r="I401">
        <v>49.1</v>
      </c>
      <c r="J401">
        <v>23</v>
      </c>
      <c r="K401" t="s">
        <v>121</v>
      </c>
      <c r="L401" t="s">
        <v>121</v>
      </c>
      <c r="M401" t="s">
        <v>123</v>
      </c>
      <c r="N401" t="s">
        <v>123</v>
      </c>
      <c r="O401" t="s">
        <v>123</v>
      </c>
      <c r="P401">
        <v>46.8</v>
      </c>
      <c r="Q401">
        <v>35.1</v>
      </c>
      <c r="R401">
        <v>42.5</v>
      </c>
      <c r="S401" t="s">
        <v>122</v>
      </c>
      <c r="T401" t="s">
        <v>122</v>
      </c>
      <c r="U401" t="s">
        <v>122</v>
      </c>
      <c r="V401" t="s">
        <v>122</v>
      </c>
      <c r="W401" t="s">
        <v>122</v>
      </c>
      <c r="X401" t="s">
        <v>122</v>
      </c>
      <c r="Y401" t="s">
        <v>122</v>
      </c>
      <c r="Z401">
        <v>13.4</v>
      </c>
      <c r="AA401">
        <v>39.5</v>
      </c>
      <c r="AB401">
        <v>2</v>
      </c>
      <c r="AC401" t="s">
        <v>125</v>
      </c>
      <c r="AD401" t="s">
        <v>125</v>
      </c>
      <c r="AE401" t="s">
        <v>123</v>
      </c>
      <c r="AF401" t="s">
        <v>123</v>
      </c>
      <c r="AG401" t="s">
        <v>123</v>
      </c>
      <c r="AH401" t="s">
        <v>123</v>
      </c>
      <c r="AI401" t="s">
        <v>122</v>
      </c>
      <c r="AJ401" t="s">
        <v>123</v>
      </c>
      <c r="AK401" t="s">
        <v>122</v>
      </c>
      <c r="AL401" t="s">
        <v>123</v>
      </c>
      <c r="AM401" t="s">
        <v>122</v>
      </c>
    </row>
    <row r="402" spans="1:39" x14ac:dyDescent="0.25">
      <c r="A402">
        <v>2018</v>
      </c>
      <c r="B402">
        <v>3</v>
      </c>
      <c r="C402" t="s">
        <v>65</v>
      </c>
      <c r="D402">
        <v>3207</v>
      </c>
      <c r="E402" t="s">
        <v>482</v>
      </c>
      <c r="F402" t="s">
        <v>120</v>
      </c>
      <c r="G402" t="s">
        <v>121</v>
      </c>
      <c r="H402">
        <v>45.6</v>
      </c>
      <c r="I402">
        <v>47.7</v>
      </c>
      <c r="J402">
        <v>25</v>
      </c>
      <c r="K402" t="s">
        <v>121</v>
      </c>
      <c r="L402" t="s">
        <v>121</v>
      </c>
      <c r="M402" t="s">
        <v>123</v>
      </c>
      <c r="N402" t="s">
        <v>123</v>
      </c>
      <c r="O402" t="s">
        <v>123</v>
      </c>
      <c r="P402">
        <v>44.7</v>
      </c>
      <c r="Q402">
        <v>38.1</v>
      </c>
      <c r="R402">
        <v>50</v>
      </c>
      <c r="S402" t="s">
        <v>122</v>
      </c>
      <c r="T402" t="s">
        <v>122</v>
      </c>
      <c r="U402" t="s">
        <v>122</v>
      </c>
      <c r="V402" t="s">
        <v>122</v>
      </c>
      <c r="W402" t="s">
        <v>122</v>
      </c>
      <c r="X402" t="s">
        <v>122</v>
      </c>
      <c r="Y402" t="s">
        <v>122</v>
      </c>
      <c r="Z402">
        <v>13.7</v>
      </c>
      <c r="AA402">
        <v>46.5</v>
      </c>
      <c r="AB402">
        <v>2</v>
      </c>
      <c r="AC402" t="s">
        <v>125</v>
      </c>
      <c r="AD402" t="s">
        <v>125</v>
      </c>
      <c r="AE402" t="s">
        <v>123</v>
      </c>
      <c r="AF402" t="s">
        <v>123</v>
      </c>
      <c r="AG402" t="s">
        <v>123</v>
      </c>
      <c r="AH402" t="s">
        <v>123</v>
      </c>
      <c r="AI402" t="s">
        <v>122</v>
      </c>
      <c r="AJ402" t="s">
        <v>123</v>
      </c>
      <c r="AK402" t="s">
        <v>122</v>
      </c>
      <c r="AL402" t="s">
        <v>123</v>
      </c>
      <c r="AM402" t="s">
        <v>122</v>
      </c>
    </row>
    <row r="403" spans="1:39" x14ac:dyDescent="0.25">
      <c r="A403">
        <v>2018</v>
      </c>
      <c r="B403">
        <v>3</v>
      </c>
      <c r="C403" t="s">
        <v>65</v>
      </c>
      <c r="D403">
        <v>3209</v>
      </c>
      <c r="E403" t="s">
        <v>483</v>
      </c>
      <c r="F403" t="s">
        <v>120</v>
      </c>
      <c r="G403" t="s">
        <v>123</v>
      </c>
      <c r="H403">
        <v>76.599999999999994</v>
      </c>
      <c r="I403">
        <v>71.900000000000006</v>
      </c>
      <c r="J403">
        <v>48.2</v>
      </c>
      <c r="K403" t="s">
        <v>121</v>
      </c>
      <c r="L403" t="s">
        <v>121</v>
      </c>
      <c r="M403" t="s">
        <v>123</v>
      </c>
      <c r="N403" t="s">
        <v>123</v>
      </c>
      <c r="O403" t="s">
        <v>123</v>
      </c>
      <c r="P403">
        <v>68.3</v>
      </c>
      <c r="Q403">
        <v>60.8</v>
      </c>
      <c r="R403" t="s">
        <v>151</v>
      </c>
      <c r="S403" t="s">
        <v>122</v>
      </c>
      <c r="T403" t="s">
        <v>122</v>
      </c>
      <c r="U403" t="s">
        <v>122</v>
      </c>
      <c r="V403" t="s">
        <v>122</v>
      </c>
      <c r="W403" t="s">
        <v>122</v>
      </c>
      <c r="X403" t="s">
        <v>122</v>
      </c>
      <c r="Y403" t="s">
        <v>122</v>
      </c>
      <c r="Z403">
        <v>7.2</v>
      </c>
      <c r="AA403">
        <v>88.11</v>
      </c>
      <c r="AB403">
        <v>5</v>
      </c>
      <c r="AC403" t="s">
        <v>125</v>
      </c>
      <c r="AD403" t="s">
        <v>125</v>
      </c>
      <c r="AE403" t="s">
        <v>123</v>
      </c>
      <c r="AF403" t="s">
        <v>123</v>
      </c>
      <c r="AG403" t="s">
        <v>123</v>
      </c>
      <c r="AH403" t="s">
        <v>123</v>
      </c>
      <c r="AI403" t="s">
        <v>122</v>
      </c>
      <c r="AJ403" t="s">
        <v>123</v>
      </c>
      <c r="AK403" t="s">
        <v>122</v>
      </c>
      <c r="AL403" t="s">
        <v>123</v>
      </c>
      <c r="AM403" t="s">
        <v>122</v>
      </c>
    </row>
    <row r="404" spans="1:39" x14ac:dyDescent="0.25">
      <c r="A404">
        <v>2018</v>
      </c>
      <c r="B404">
        <v>3</v>
      </c>
      <c r="C404" t="s">
        <v>65</v>
      </c>
      <c r="D404">
        <v>3210</v>
      </c>
      <c r="E404" t="s">
        <v>484</v>
      </c>
      <c r="F404" t="s">
        <v>127</v>
      </c>
      <c r="G404" t="s">
        <v>123</v>
      </c>
      <c r="H404">
        <v>59.8</v>
      </c>
      <c r="I404">
        <v>52.7</v>
      </c>
      <c r="J404">
        <v>40.700000000000003</v>
      </c>
      <c r="K404" t="s">
        <v>121</v>
      </c>
      <c r="L404" t="s">
        <v>121</v>
      </c>
      <c r="M404" t="s">
        <v>123</v>
      </c>
      <c r="N404" t="s">
        <v>123</v>
      </c>
      <c r="O404" t="s">
        <v>123</v>
      </c>
      <c r="P404">
        <v>52.3</v>
      </c>
      <c r="Q404">
        <v>39</v>
      </c>
      <c r="R404">
        <v>31.2</v>
      </c>
      <c r="S404" t="s">
        <v>122</v>
      </c>
      <c r="T404" t="s">
        <v>122</v>
      </c>
      <c r="U404" t="s">
        <v>122</v>
      </c>
      <c r="V404" t="s">
        <v>122</v>
      </c>
      <c r="W404" t="s">
        <v>122</v>
      </c>
      <c r="X404" t="s">
        <v>122</v>
      </c>
      <c r="Y404" t="s">
        <v>122</v>
      </c>
      <c r="Z404">
        <v>9.4</v>
      </c>
      <c r="AA404">
        <v>56</v>
      </c>
      <c r="AB404">
        <v>3</v>
      </c>
      <c r="AC404" t="s">
        <v>125</v>
      </c>
      <c r="AD404" t="s">
        <v>125</v>
      </c>
      <c r="AE404" t="s">
        <v>123</v>
      </c>
      <c r="AF404" t="s">
        <v>121</v>
      </c>
      <c r="AG404" t="s">
        <v>123</v>
      </c>
      <c r="AH404" t="s">
        <v>123</v>
      </c>
      <c r="AI404" t="s">
        <v>122</v>
      </c>
      <c r="AJ404" t="s">
        <v>123</v>
      </c>
      <c r="AK404" t="s">
        <v>122</v>
      </c>
      <c r="AL404" t="s">
        <v>123</v>
      </c>
      <c r="AM404" t="s">
        <v>122</v>
      </c>
    </row>
    <row r="405" spans="1:39" x14ac:dyDescent="0.25">
      <c r="A405">
        <v>2018</v>
      </c>
      <c r="B405">
        <v>3</v>
      </c>
      <c r="C405" t="s">
        <v>65</v>
      </c>
      <c r="D405">
        <v>3301</v>
      </c>
      <c r="E405" t="s">
        <v>485</v>
      </c>
      <c r="F405" t="s">
        <v>120</v>
      </c>
      <c r="G405" t="s">
        <v>123</v>
      </c>
      <c r="H405">
        <v>52.7</v>
      </c>
      <c r="I405">
        <v>40.799999999999997</v>
      </c>
      <c r="J405">
        <v>42.8</v>
      </c>
      <c r="K405" t="s">
        <v>121</v>
      </c>
      <c r="L405" t="s">
        <v>121</v>
      </c>
      <c r="M405" t="s">
        <v>123</v>
      </c>
      <c r="N405" t="s">
        <v>123</v>
      </c>
      <c r="O405" t="s">
        <v>123</v>
      </c>
      <c r="P405">
        <v>46.5</v>
      </c>
      <c r="Q405">
        <v>37.200000000000003</v>
      </c>
      <c r="R405">
        <v>48.4</v>
      </c>
      <c r="S405">
        <v>74.7</v>
      </c>
      <c r="T405" t="s">
        <v>122</v>
      </c>
      <c r="U405" t="s">
        <v>122</v>
      </c>
      <c r="V405" t="s">
        <v>122</v>
      </c>
      <c r="W405" t="s">
        <v>122</v>
      </c>
      <c r="X405" t="s">
        <v>122</v>
      </c>
      <c r="Y405" t="s">
        <v>122</v>
      </c>
      <c r="Z405">
        <v>11.2</v>
      </c>
      <c r="AA405">
        <v>62</v>
      </c>
      <c r="AB405">
        <v>3</v>
      </c>
      <c r="AC405" t="s">
        <v>125</v>
      </c>
      <c r="AD405" t="s">
        <v>125</v>
      </c>
      <c r="AE405" t="s">
        <v>123</v>
      </c>
      <c r="AF405" t="s">
        <v>123</v>
      </c>
      <c r="AG405" t="s">
        <v>123</v>
      </c>
      <c r="AH405" t="s">
        <v>123</v>
      </c>
      <c r="AI405" t="s">
        <v>122</v>
      </c>
      <c r="AJ405" t="s">
        <v>121</v>
      </c>
      <c r="AK405">
        <v>1</v>
      </c>
      <c r="AL405" t="s">
        <v>123</v>
      </c>
      <c r="AM405" t="s">
        <v>122</v>
      </c>
    </row>
    <row r="406" spans="1:39" x14ac:dyDescent="0.25">
      <c r="A406">
        <v>2018</v>
      </c>
      <c r="B406">
        <v>3</v>
      </c>
      <c r="C406" t="s">
        <v>65</v>
      </c>
      <c r="D406">
        <v>3302</v>
      </c>
      <c r="E406" t="s">
        <v>486</v>
      </c>
      <c r="F406" t="s">
        <v>120</v>
      </c>
      <c r="G406" t="s">
        <v>123</v>
      </c>
      <c r="H406">
        <v>46</v>
      </c>
      <c r="I406">
        <v>24</v>
      </c>
      <c r="J406">
        <v>43</v>
      </c>
      <c r="K406" t="s">
        <v>121</v>
      </c>
      <c r="L406" t="s">
        <v>121</v>
      </c>
      <c r="M406" t="s">
        <v>123</v>
      </c>
      <c r="N406" t="s">
        <v>123</v>
      </c>
      <c r="O406" t="s">
        <v>123</v>
      </c>
      <c r="P406">
        <v>44.1</v>
      </c>
      <c r="Q406">
        <v>23.3</v>
      </c>
      <c r="R406">
        <v>26</v>
      </c>
      <c r="S406">
        <v>75.2</v>
      </c>
      <c r="T406" t="s">
        <v>122</v>
      </c>
      <c r="U406" t="s">
        <v>122</v>
      </c>
      <c r="V406" t="s">
        <v>122</v>
      </c>
      <c r="W406" t="s">
        <v>122</v>
      </c>
      <c r="X406" t="s">
        <v>122</v>
      </c>
      <c r="Y406" t="s">
        <v>122</v>
      </c>
      <c r="Z406">
        <v>15.8</v>
      </c>
      <c r="AA406">
        <v>41.5</v>
      </c>
      <c r="AB406">
        <v>2</v>
      </c>
      <c r="AC406" t="s">
        <v>125</v>
      </c>
      <c r="AD406" t="s">
        <v>125</v>
      </c>
      <c r="AE406" t="s">
        <v>123</v>
      </c>
      <c r="AF406" t="s">
        <v>123</v>
      </c>
      <c r="AG406" t="s">
        <v>123</v>
      </c>
      <c r="AH406" t="s">
        <v>123</v>
      </c>
      <c r="AI406" t="s">
        <v>122</v>
      </c>
      <c r="AJ406" t="s">
        <v>121</v>
      </c>
      <c r="AK406">
        <v>1</v>
      </c>
      <c r="AL406" t="s">
        <v>123</v>
      </c>
      <c r="AM406" t="s">
        <v>122</v>
      </c>
    </row>
    <row r="407" spans="1:39" x14ac:dyDescent="0.25">
      <c r="A407">
        <v>2018</v>
      </c>
      <c r="B407">
        <v>3</v>
      </c>
      <c r="C407" t="s">
        <v>65</v>
      </c>
      <c r="D407">
        <v>3501</v>
      </c>
      <c r="E407" t="s">
        <v>487</v>
      </c>
      <c r="F407" t="s">
        <v>120</v>
      </c>
      <c r="G407" t="s">
        <v>123</v>
      </c>
      <c r="H407">
        <v>61.7</v>
      </c>
      <c r="I407">
        <v>46.5</v>
      </c>
      <c r="J407">
        <v>60.2</v>
      </c>
      <c r="K407" t="s">
        <v>121</v>
      </c>
      <c r="L407" t="s">
        <v>121</v>
      </c>
      <c r="M407" t="s">
        <v>123</v>
      </c>
      <c r="N407" t="s">
        <v>123</v>
      </c>
      <c r="O407" t="s">
        <v>123</v>
      </c>
      <c r="P407" t="s">
        <v>122</v>
      </c>
      <c r="Q407" t="s">
        <v>122</v>
      </c>
      <c r="R407">
        <v>13.3</v>
      </c>
      <c r="S407" t="s">
        <v>122</v>
      </c>
      <c r="T407">
        <v>92.6</v>
      </c>
      <c r="U407">
        <v>67.8</v>
      </c>
      <c r="V407">
        <v>46.9</v>
      </c>
      <c r="W407">
        <v>41.5</v>
      </c>
      <c r="X407">
        <v>91.8</v>
      </c>
      <c r="Y407">
        <v>92.7</v>
      </c>
      <c r="Z407">
        <v>16.399999999999999</v>
      </c>
      <c r="AA407">
        <v>89.5</v>
      </c>
      <c r="AB407">
        <v>5</v>
      </c>
      <c r="AC407" t="s">
        <v>125</v>
      </c>
      <c r="AD407" t="s">
        <v>125</v>
      </c>
      <c r="AE407" t="s">
        <v>123</v>
      </c>
      <c r="AF407" t="s">
        <v>123</v>
      </c>
      <c r="AG407" t="s">
        <v>123</v>
      </c>
      <c r="AH407" t="s">
        <v>123</v>
      </c>
      <c r="AI407" t="s">
        <v>122</v>
      </c>
      <c r="AJ407" t="s">
        <v>123</v>
      </c>
      <c r="AK407" t="s">
        <v>122</v>
      </c>
      <c r="AL407" t="s">
        <v>123</v>
      </c>
      <c r="AM407" t="s">
        <v>122</v>
      </c>
    </row>
    <row r="408" spans="1:39" x14ac:dyDescent="0.25">
      <c r="A408">
        <v>2018</v>
      </c>
      <c r="B408">
        <v>3</v>
      </c>
      <c r="C408" t="s">
        <v>65</v>
      </c>
      <c r="D408">
        <v>3502</v>
      </c>
      <c r="E408" t="s">
        <v>488</v>
      </c>
      <c r="F408" t="s">
        <v>120</v>
      </c>
      <c r="G408" t="s">
        <v>123</v>
      </c>
      <c r="H408">
        <v>50.8</v>
      </c>
      <c r="I408">
        <v>33.299999999999997</v>
      </c>
      <c r="J408">
        <v>50</v>
      </c>
      <c r="K408" t="s">
        <v>121</v>
      </c>
      <c r="L408" t="s">
        <v>121</v>
      </c>
      <c r="M408" t="s">
        <v>123</v>
      </c>
      <c r="N408" t="s">
        <v>123</v>
      </c>
      <c r="O408" t="s">
        <v>123</v>
      </c>
      <c r="P408">
        <v>47.1</v>
      </c>
      <c r="Q408">
        <v>33.299999999999997</v>
      </c>
      <c r="R408" t="s">
        <v>151</v>
      </c>
      <c r="S408">
        <v>61.5</v>
      </c>
      <c r="T408" t="s">
        <v>122</v>
      </c>
      <c r="U408" t="s">
        <v>122</v>
      </c>
      <c r="V408" t="s">
        <v>122</v>
      </c>
      <c r="W408" t="s">
        <v>122</v>
      </c>
      <c r="X408" t="s">
        <v>122</v>
      </c>
      <c r="Y408" t="s">
        <v>122</v>
      </c>
      <c r="Z408">
        <v>18</v>
      </c>
      <c r="AA408">
        <v>50.89</v>
      </c>
      <c r="AB408">
        <v>3</v>
      </c>
      <c r="AC408" t="s">
        <v>125</v>
      </c>
      <c r="AD408" t="s">
        <v>125</v>
      </c>
      <c r="AE408" t="s">
        <v>123</v>
      </c>
      <c r="AF408" t="s">
        <v>123</v>
      </c>
      <c r="AG408" t="s">
        <v>123</v>
      </c>
      <c r="AH408" t="s">
        <v>123</v>
      </c>
      <c r="AI408" t="s">
        <v>122</v>
      </c>
      <c r="AJ408" t="s">
        <v>123</v>
      </c>
      <c r="AK408" t="s">
        <v>122</v>
      </c>
      <c r="AL408" t="s">
        <v>123</v>
      </c>
      <c r="AM408" t="s">
        <v>122</v>
      </c>
    </row>
    <row r="409" spans="1:39" x14ac:dyDescent="0.25">
      <c r="A409">
        <v>2018</v>
      </c>
      <c r="B409">
        <v>3</v>
      </c>
      <c r="C409" t="s">
        <v>65</v>
      </c>
      <c r="D409">
        <v>3502</v>
      </c>
      <c r="E409" t="s">
        <v>489</v>
      </c>
      <c r="F409" t="s">
        <v>120</v>
      </c>
      <c r="G409" t="s">
        <v>123</v>
      </c>
      <c r="H409">
        <v>59.2</v>
      </c>
      <c r="I409">
        <v>48.1</v>
      </c>
      <c r="J409">
        <v>45.4</v>
      </c>
      <c r="K409" t="s">
        <v>121</v>
      </c>
      <c r="L409" t="s">
        <v>121</v>
      </c>
      <c r="M409" t="s">
        <v>123</v>
      </c>
      <c r="N409" t="s">
        <v>123</v>
      </c>
      <c r="O409" t="s">
        <v>123</v>
      </c>
      <c r="P409" t="s">
        <v>122</v>
      </c>
      <c r="Q409" t="s">
        <v>122</v>
      </c>
      <c r="R409" t="s">
        <v>151</v>
      </c>
      <c r="S409" t="s">
        <v>122</v>
      </c>
      <c r="T409">
        <v>93.7</v>
      </c>
      <c r="U409">
        <v>66.599999999999994</v>
      </c>
      <c r="V409">
        <v>46.1</v>
      </c>
      <c r="W409">
        <v>54.1</v>
      </c>
      <c r="X409">
        <v>96</v>
      </c>
      <c r="Y409">
        <v>90.3</v>
      </c>
      <c r="Z409">
        <v>26.1</v>
      </c>
      <c r="AA409">
        <v>87.56</v>
      </c>
      <c r="AB409">
        <v>5</v>
      </c>
      <c r="AC409" t="s">
        <v>125</v>
      </c>
      <c r="AD409" t="s">
        <v>125</v>
      </c>
      <c r="AE409" t="s">
        <v>123</v>
      </c>
      <c r="AF409" t="s">
        <v>123</v>
      </c>
      <c r="AG409" t="s">
        <v>123</v>
      </c>
      <c r="AH409" t="s">
        <v>123</v>
      </c>
      <c r="AI409" t="s">
        <v>122</v>
      </c>
      <c r="AJ409" t="s">
        <v>123</v>
      </c>
      <c r="AK409" t="s">
        <v>122</v>
      </c>
      <c r="AL409" t="s">
        <v>123</v>
      </c>
      <c r="AM409" t="s">
        <v>122</v>
      </c>
    </row>
    <row r="410" spans="1:39" x14ac:dyDescent="0.25">
      <c r="A410">
        <v>2018</v>
      </c>
      <c r="B410">
        <v>3</v>
      </c>
      <c r="C410" t="s">
        <v>65</v>
      </c>
      <c r="D410">
        <v>3503</v>
      </c>
      <c r="E410" t="s">
        <v>490</v>
      </c>
      <c r="F410" t="s">
        <v>437</v>
      </c>
      <c r="G410" t="s">
        <v>123</v>
      </c>
      <c r="H410" t="s">
        <v>151</v>
      </c>
      <c r="I410" t="s">
        <v>151</v>
      </c>
      <c r="J410" t="s">
        <v>151</v>
      </c>
      <c r="K410" t="s">
        <v>151</v>
      </c>
      <c r="L410" t="s">
        <v>151</v>
      </c>
      <c r="M410" t="s">
        <v>123</v>
      </c>
      <c r="N410" t="s">
        <v>123</v>
      </c>
      <c r="O410" t="s">
        <v>123</v>
      </c>
      <c r="P410" t="s">
        <v>151</v>
      </c>
      <c r="Q410" t="s">
        <v>151</v>
      </c>
      <c r="R410" t="s">
        <v>122</v>
      </c>
      <c r="S410" t="s">
        <v>151</v>
      </c>
      <c r="T410" t="s">
        <v>122</v>
      </c>
      <c r="U410" t="s">
        <v>122</v>
      </c>
      <c r="V410" t="s">
        <v>122</v>
      </c>
      <c r="W410" t="s">
        <v>122</v>
      </c>
      <c r="X410" t="s">
        <v>122</v>
      </c>
      <c r="Y410" t="s">
        <v>122</v>
      </c>
      <c r="Z410" t="s">
        <v>122</v>
      </c>
      <c r="AA410" t="s">
        <v>122</v>
      </c>
      <c r="AB410" t="s">
        <v>124</v>
      </c>
      <c r="AC410" t="s">
        <v>125</v>
      </c>
      <c r="AD410" t="s">
        <v>125</v>
      </c>
      <c r="AE410" t="s">
        <v>123</v>
      </c>
      <c r="AF410" t="s">
        <v>123</v>
      </c>
      <c r="AG410" t="s">
        <v>123</v>
      </c>
      <c r="AH410" t="s">
        <v>123</v>
      </c>
      <c r="AI410" t="s">
        <v>122</v>
      </c>
      <c r="AJ410" t="s">
        <v>123</v>
      </c>
      <c r="AK410" t="s">
        <v>122</v>
      </c>
      <c r="AL410" t="s">
        <v>123</v>
      </c>
      <c r="AM410" t="s">
        <v>122</v>
      </c>
    </row>
    <row r="411" spans="1:39" x14ac:dyDescent="0.25">
      <c r="A411">
        <v>2018</v>
      </c>
      <c r="B411">
        <v>3</v>
      </c>
      <c r="C411" t="s">
        <v>65</v>
      </c>
      <c r="D411">
        <v>3503</v>
      </c>
      <c r="E411" t="s">
        <v>491</v>
      </c>
      <c r="F411" t="s">
        <v>437</v>
      </c>
      <c r="G411" t="s">
        <v>123</v>
      </c>
      <c r="H411" t="s">
        <v>151</v>
      </c>
      <c r="I411" t="s">
        <v>151</v>
      </c>
      <c r="J411" t="s">
        <v>151</v>
      </c>
      <c r="K411" t="s">
        <v>123</v>
      </c>
      <c r="L411" t="s">
        <v>123</v>
      </c>
      <c r="M411" t="s">
        <v>123</v>
      </c>
      <c r="N411" t="s">
        <v>123</v>
      </c>
      <c r="O411" t="s">
        <v>123</v>
      </c>
      <c r="P411" t="s">
        <v>122</v>
      </c>
      <c r="Q411" t="s">
        <v>122</v>
      </c>
      <c r="R411" t="s">
        <v>151</v>
      </c>
      <c r="S411" t="s">
        <v>122</v>
      </c>
      <c r="T411">
        <v>5.5</v>
      </c>
      <c r="U411" t="s">
        <v>122</v>
      </c>
      <c r="V411" t="s">
        <v>122</v>
      </c>
      <c r="W411" t="s">
        <v>151</v>
      </c>
      <c r="X411">
        <v>41.6</v>
      </c>
      <c r="Y411">
        <v>62.5</v>
      </c>
      <c r="Z411" t="s">
        <v>122</v>
      </c>
      <c r="AA411">
        <v>2.86</v>
      </c>
      <c r="AB411" t="s">
        <v>124</v>
      </c>
      <c r="AC411" t="s">
        <v>125</v>
      </c>
      <c r="AD411" t="s">
        <v>125</v>
      </c>
      <c r="AE411" t="s">
        <v>123</v>
      </c>
      <c r="AF411" t="s">
        <v>123</v>
      </c>
      <c r="AG411" t="s">
        <v>123</v>
      </c>
      <c r="AH411" t="s">
        <v>121</v>
      </c>
      <c r="AI411">
        <v>1</v>
      </c>
      <c r="AJ411" t="s">
        <v>123</v>
      </c>
      <c r="AK411" t="s">
        <v>122</v>
      </c>
      <c r="AL411" t="s">
        <v>123</v>
      </c>
      <c r="AM411" t="s">
        <v>122</v>
      </c>
    </row>
    <row r="412" spans="1:39" x14ac:dyDescent="0.25">
      <c r="A412">
        <v>2018</v>
      </c>
      <c r="B412">
        <v>3</v>
      </c>
      <c r="C412" t="s">
        <v>65</v>
      </c>
      <c r="D412">
        <v>3504</v>
      </c>
      <c r="E412" t="s">
        <v>492</v>
      </c>
      <c r="F412" t="s">
        <v>394</v>
      </c>
      <c r="G412" t="s">
        <v>123</v>
      </c>
      <c r="H412">
        <v>61.1</v>
      </c>
      <c r="I412">
        <v>27.7</v>
      </c>
      <c r="J412" t="s">
        <v>151</v>
      </c>
      <c r="K412" t="s">
        <v>121</v>
      </c>
      <c r="L412" t="s">
        <v>121</v>
      </c>
      <c r="M412" t="s">
        <v>123</v>
      </c>
      <c r="N412" t="s">
        <v>123</v>
      </c>
      <c r="O412" t="s">
        <v>123</v>
      </c>
      <c r="P412" t="s">
        <v>122</v>
      </c>
      <c r="Q412" t="s">
        <v>122</v>
      </c>
      <c r="R412" t="s">
        <v>151</v>
      </c>
      <c r="S412" t="s">
        <v>122</v>
      </c>
      <c r="T412">
        <v>45.4</v>
      </c>
      <c r="U412">
        <v>3.2</v>
      </c>
      <c r="V412">
        <v>0</v>
      </c>
      <c r="W412">
        <v>0</v>
      </c>
      <c r="X412">
        <v>73.599999999999994</v>
      </c>
      <c r="Y412">
        <v>90.2</v>
      </c>
      <c r="Z412">
        <v>64.5</v>
      </c>
      <c r="AA412">
        <v>34.35</v>
      </c>
      <c r="AB412">
        <v>2</v>
      </c>
      <c r="AC412" t="s">
        <v>125</v>
      </c>
      <c r="AD412" t="s">
        <v>125</v>
      </c>
      <c r="AE412" t="s">
        <v>123</v>
      </c>
      <c r="AF412" t="s">
        <v>123</v>
      </c>
      <c r="AG412" t="s">
        <v>123</v>
      </c>
      <c r="AH412" t="s">
        <v>123</v>
      </c>
      <c r="AI412" t="s">
        <v>122</v>
      </c>
      <c r="AJ412" t="s">
        <v>123</v>
      </c>
      <c r="AK412" t="s">
        <v>122</v>
      </c>
      <c r="AL412" t="s">
        <v>123</v>
      </c>
      <c r="AM412" t="s">
        <v>122</v>
      </c>
    </row>
    <row r="413" spans="1:39" x14ac:dyDescent="0.25">
      <c r="A413">
        <v>2018</v>
      </c>
      <c r="B413">
        <v>3</v>
      </c>
      <c r="C413" t="s">
        <v>65</v>
      </c>
      <c r="D413">
        <v>3901</v>
      </c>
      <c r="E413" t="s">
        <v>493</v>
      </c>
      <c r="F413" t="s">
        <v>394</v>
      </c>
      <c r="G413" t="s">
        <v>123</v>
      </c>
      <c r="H413" t="s">
        <v>151</v>
      </c>
      <c r="I413" t="s">
        <v>151</v>
      </c>
      <c r="J413" t="s">
        <v>151</v>
      </c>
      <c r="K413" t="s">
        <v>151</v>
      </c>
      <c r="L413" t="s">
        <v>151</v>
      </c>
      <c r="M413" t="s">
        <v>123</v>
      </c>
      <c r="N413" t="s">
        <v>123</v>
      </c>
      <c r="O413" t="s">
        <v>123</v>
      </c>
      <c r="P413" t="s">
        <v>151</v>
      </c>
      <c r="Q413" t="s">
        <v>151</v>
      </c>
      <c r="R413" t="s">
        <v>122</v>
      </c>
      <c r="S413" t="s">
        <v>151</v>
      </c>
      <c r="T413" t="s">
        <v>122</v>
      </c>
      <c r="U413" t="s">
        <v>122</v>
      </c>
      <c r="V413" t="s">
        <v>122</v>
      </c>
      <c r="W413" t="s">
        <v>122</v>
      </c>
      <c r="X413" t="s">
        <v>122</v>
      </c>
      <c r="Y413" t="s">
        <v>122</v>
      </c>
      <c r="Z413" t="s">
        <v>122</v>
      </c>
      <c r="AA413" t="s">
        <v>122</v>
      </c>
      <c r="AB413" t="s">
        <v>124</v>
      </c>
      <c r="AC413" t="s">
        <v>125</v>
      </c>
      <c r="AD413" t="s">
        <v>125</v>
      </c>
      <c r="AE413" t="s">
        <v>123</v>
      </c>
      <c r="AF413" t="s">
        <v>123</v>
      </c>
      <c r="AG413" t="s">
        <v>123</v>
      </c>
      <c r="AH413" t="s">
        <v>123</v>
      </c>
      <c r="AI413" t="s">
        <v>122</v>
      </c>
      <c r="AJ413" t="s">
        <v>123</v>
      </c>
      <c r="AK413" t="s">
        <v>122</v>
      </c>
      <c r="AL413" t="s">
        <v>123</v>
      </c>
      <c r="AM413" t="s">
        <v>122</v>
      </c>
    </row>
    <row r="414" spans="1:39" x14ac:dyDescent="0.25">
      <c r="A414">
        <v>2018</v>
      </c>
      <c r="B414">
        <v>3</v>
      </c>
      <c r="C414" t="s">
        <v>65</v>
      </c>
      <c r="D414">
        <v>3901</v>
      </c>
      <c r="E414" t="s">
        <v>494</v>
      </c>
      <c r="F414" t="s">
        <v>394</v>
      </c>
      <c r="G414" t="s">
        <v>123</v>
      </c>
      <c r="H414" t="s">
        <v>122</v>
      </c>
      <c r="I414" t="s">
        <v>122</v>
      </c>
      <c r="J414" t="s">
        <v>122</v>
      </c>
      <c r="K414" t="s">
        <v>122</v>
      </c>
      <c r="L414" t="s">
        <v>122</v>
      </c>
      <c r="M414" t="s">
        <v>123</v>
      </c>
      <c r="N414" t="s">
        <v>123</v>
      </c>
      <c r="O414" t="s">
        <v>123</v>
      </c>
      <c r="P414" t="s">
        <v>122</v>
      </c>
      <c r="Q414" t="s">
        <v>122</v>
      </c>
      <c r="R414" t="s">
        <v>122</v>
      </c>
      <c r="S414" t="s">
        <v>122</v>
      </c>
      <c r="T414" t="s">
        <v>151</v>
      </c>
      <c r="U414" t="s">
        <v>151</v>
      </c>
      <c r="V414" t="s">
        <v>151</v>
      </c>
      <c r="W414" t="s">
        <v>122</v>
      </c>
      <c r="X414" t="s">
        <v>151</v>
      </c>
      <c r="Y414" t="s">
        <v>151</v>
      </c>
      <c r="Z414" t="s">
        <v>122</v>
      </c>
      <c r="AA414">
        <v>18.670000000000002</v>
      </c>
      <c r="AB414" t="s">
        <v>124</v>
      </c>
      <c r="AC414" t="s">
        <v>125</v>
      </c>
      <c r="AD414" t="s">
        <v>125</v>
      </c>
      <c r="AE414" t="s">
        <v>123</v>
      </c>
      <c r="AF414" t="s">
        <v>123</v>
      </c>
      <c r="AG414" t="s">
        <v>123</v>
      </c>
      <c r="AH414" t="s">
        <v>123</v>
      </c>
      <c r="AI414" t="s">
        <v>122</v>
      </c>
      <c r="AJ414" t="s">
        <v>123</v>
      </c>
      <c r="AK414" t="s">
        <v>122</v>
      </c>
      <c r="AL414" t="s">
        <v>123</v>
      </c>
      <c r="AM414" t="s">
        <v>122</v>
      </c>
    </row>
    <row r="415" spans="1:39" x14ac:dyDescent="0.25">
      <c r="A415">
        <v>2018</v>
      </c>
      <c r="B415">
        <v>3</v>
      </c>
      <c r="C415" t="s">
        <v>65</v>
      </c>
      <c r="D415">
        <v>3901</v>
      </c>
      <c r="E415" t="s">
        <v>495</v>
      </c>
      <c r="F415" t="s">
        <v>394</v>
      </c>
      <c r="G415" t="s">
        <v>123</v>
      </c>
      <c r="H415" t="s">
        <v>122</v>
      </c>
      <c r="I415" t="s">
        <v>122</v>
      </c>
      <c r="J415" t="s">
        <v>122</v>
      </c>
      <c r="K415" t="s">
        <v>122</v>
      </c>
      <c r="L415" t="s">
        <v>122</v>
      </c>
      <c r="M415" t="s">
        <v>123</v>
      </c>
      <c r="N415" t="s">
        <v>123</v>
      </c>
      <c r="O415" t="s">
        <v>123</v>
      </c>
      <c r="P415" t="s">
        <v>122</v>
      </c>
      <c r="Q415" t="s">
        <v>122</v>
      </c>
      <c r="R415" t="s">
        <v>122</v>
      </c>
      <c r="S415" t="s">
        <v>122</v>
      </c>
      <c r="T415" t="s">
        <v>122</v>
      </c>
      <c r="U415" t="s">
        <v>122</v>
      </c>
      <c r="V415" t="s">
        <v>122</v>
      </c>
      <c r="W415" t="s">
        <v>122</v>
      </c>
      <c r="X415" t="s">
        <v>122</v>
      </c>
      <c r="Y415" t="s">
        <v>122</v>
      </c>
      <c r="Z415" t="s">
        <v>122</v>
      </c>
      <c r="AA415" t="s">
        <v>122</v>
      </c>
      <c r="AB415" t="s">
        <v>124</v>
      </c>
      <c r="AC415" t="s">
        <v>125</v>
      </c>
      <c r="AD415" t="s">
        <v>125</v>
      </c>
      <c r="AE415" t="s">
        <v>123</v>
      </c>
      <c r="AF415" t="s">
        <v>123</v>
      </c>
      <c r="AG415" t="s">
        <v>123</v>
      </c>
      <c r="AH415" t="s">
        <v>123</v>
      </c>
      <c r="AI415" t="s">
        <v>122</v>
      </c>
      <c r="AJ415" t="s">
        <v>123</v>
      </c>
      <c r="AK415" t="s">
        <v>122</v>
      </c>
      <c r="AL415" t="s">
        <v>123</v>
      </c>
      <c r="AM415" t="s">
        <v>122</v>
      </c>
    </row>
    <row r="416" spans="1:39" x14ac:dyDescent="0.25">
      <c r="A416">
        <v>2018</v>
      </c>
      <c r="B416">
        <v>4</v>
      </c>
      <c r="C416" t="s">
        <v>66</v>
      </c>
      <c r="D416">
        <v>4104</v>
      </c>
      <c r="E416" t="s">
        <v>496</v>
      </c>
      <c r="F416" t="s">
        <v>120</v>
      </c>
      <c r="G416" t="s">
        <v>123</v>
      </c>
      <c r="H416" t="s">
        <v>151</v>
      </c>
      <c r="I416" t="s">
        <v>151</v>
      </c>
      <c r="J416" t="s">
        <v>151</v>
      </c>
      <c r="K416" t="s">
        <v>151</v>
      </c>
      <c r="L416" t="s">
        <v>151</v>
      </c>
      <c r="M416" t="s">
        <v>123</v>
      </c>
      <c r="N416" t="s">
        <v>123</v>
      </c>
      <c r="O416" t="s">
        <v>123</v>
      </c>
      <c r="P416" t="s">
        <v>151</v>
      </c>
      <c r="Q416" t="s">
        <v>151</v>
      </c>
      <c r="R416" t="s">
        <v>151</v>
      </c>
      <c r="S416" t="s">
        <v>122</v>
      </c>
      <c r="T416" t="s">
        <v>122</v>
      </c>
      <c r="U416" t="s">
        <v>122</v>
      </c>
      <c r="V416" t="s">
        <v>122</v>
      </c>
      <c r="W416" t="s">
        <v>122</v>
      </c>
      <c r="X416" t="s">
        <v>122</v>
      </c>
      <c r="Y416" t="s">
        <v>122</v>
      </c>
      <c r="Z416">
        <v>25</v>
      </c>
      <c r="AA416">
        <v>5.33</v>
      </c>
      <c r="AB416" t="s">
        <v>124</v>
      </c>
      <c r="AC416" t="s">
        <v>125</v>
      </c>
      <c r="AD416" t="s">
        <v>125</v>
      </c>
      <c r="AE416" t="s">
        <v>123</v>
      </c>
      <c r="AF416" t="s">
        <v>123</v>
      </c>
      <c r="AG416" t="s">
        <v>123</v>
      </c>
      <c r="AH416" t="s">
        <v>123</v>
      </c>
      <c r="AI416" t="s">
        <v>122</v>
      </c>
      <c r="AJ416" t="s">
        <v>123</v>
      </c>
      <c r="AK416" t="s">
        <v>122</v>
      </c>
      <c r="AL416" t="s">
        <v>123</v>
      </c>
      <c r="AM416" t="s">
        <v>122</v>
      </c>
    </row>
    <row r="417" spans="1:39" x14ac:dyDescent="0.25">
      <c r="A417">
        <v>2018</v>
      </c>
      <c r="B417">
        <v>4</v>
      </c>
      <c r="C417" t="s">
        <v>66</v>
      </c>
      <c r="D417">
        <v>4104</v>
      </c>
      <c r="E417" t="s">
        <v>497</v>
      </c>
      <c r="F417" t="s">
        <v>120</v>
      </c>
      <c r="G417" t="s">
        <v>123</v>
      </c>
      <c r="H417" t="s">
        <v>122</v>
      </c>
      <c r="I417" t="s">
        <v>122</v>
      </c>
      <c r="J417" t="s">
        <v>122</v>
      </c>
      <c r="K417" t="s">
        <v>122</v>
      </c>
      <c r="L417" t="s">
        <v>122</v>
      </c>
      <c r="M417" t="s">
        <v>123</v>
      </c>
      <c r="N417" t="s">
        <v>123</v>
      </c>
      <c r="O417" t="s">
        <v>123</v>
      </c>
      <c r="P417" t="s">
        <v>122</v>
      </c>
      <c r="Q417" t="s">
        <v>122</v>
      </c>
      <c r="R417" t="s">
        <v>151</v>
      </c>
      <c r="S417" t="s">
        <v>122</v>
      </c>
      <c r="T417" t="s">
        <v>122</v>
      </c>
      <c r="U417" t="s">
        <v>122</v>
      </c>
      <c r="V417" t="s">
        <v>122</v>
      </c>
      <c r="W417" t="s">
        <v>122</v>
      </c>
      <c r="X417" t="s">
        <v>122</v>
      </c>
      <c r="Y417" t="s">
        <v>122</v>
      </c>
      <c r="Z417" t="s">
        <v>151</v>
      </c>
      <c r="AA417" t="s">
        <v>122</v>
      </c>
      <c r="AB417" t="s">
        <v>124</v>
      </c>
      <c r="AC417" t="s">
        <v>125</v>
      </c>
      <c r="AD417" t="s">
        <v>125</v>
      </c>
      <c r="AE417" t="s">
        <v>123</v>
      </c>
      <c r="AF417" t="s">
        <v>123</v>
      </c>
      <c r="AG417" t="s">
        <v>123</v>
      </c>
      <c r="AH417" t="s">
        <v>123</v>
      </c>
      <c r="AI417" t="s">
        <v>122</v>
      </c>
      <c r="AJ417" t="s">
        <v>123</v>
      </c>
      <c r="AK417" t="s">
        <v>122</v>
      </c>
      <c r="AL417" t="s">
        <v>123</v>
      </c>
      <c r="AM417" t="s">
        <v>122</v>
      </c>
    </row>
    <row r="418" spans="1:39" x14ac:dyDescent="0.25">
      <c r="A418">
        <v>2018</v>
      </c>
      <c r="B418">
        <v>4</v>
      </c>
      <c r="C418" t="s">
        <v>66</v>
      </c>
      <c r="D418">
        <v>4105</v>
      </c>
      <c r="E418" t="s">
        <v>498</v>
      </c>
      <c r="F418" t="s">
        <v>127</v>
      </c>
      <c r="G418" t="s">
        <v>121</v>
      </c>
      <c r="H418">
        <v>31.2</v>
      </c>
      <c r="I418">
        <v>18.7</v>
      </c>
      <c r="J418">
        <v>13.3</v>
      </c>
      <c r="K418" t="s">
        <v>121</v>
      </c>
      <c r="L418" t="s">
        <v>121</v>
      </c>
      <c r="M418" t="s">
        <v>123</v>
      </c>
      <c r="N418" t="s">
        <v>123</v>
      </c>
      <c r="O418" t="s">
        <v>123</v>
      </c>
      <c r="P418">
        <v>44.8</v>
      </c>
      <c r="Q418">
        <v>31</v>
      </c>
      <c r="R418">
        <v>44.4</v>
      </c>
      <c r="S418" t="s">
        <v>122</v>
      </c>
      <c r="T418" t="s">
        <v>122</v>
      </c>
      <c r="U418" t="s">
        <v>122</v>
      </c>
      <c r="V418" t="s">
        <v>122</v>
      </c>
      <c r="W418" t="s">
        <v>122</v>
      </c>
      <c r="X418" t="s">
        <v>122</v>
      </c>
      <c r="Y418" t="s">
        <v>122</v>
      </c>
      <c r="Z418">
        <v>14.4</v>
      </c>
      <c r="AA418">
        <v>34.5</v>
      </c>
      <c r="AB418">
        <v>2</v>
      </c>
      <c r="AC418" t="s">
        <v>125</v>
      </c>
      <c r="AD418" t="s">
        <v>125</v>
      </c>
      <c r="AE418" t="s">
        <v>123</v>
      </c>
      <c r="AF418" t="s">
        <v>121</v>
      </c>
      <c r="AG418" t="s">
        <v>123</v>
      </c>
      <c r="AH418" t="s">
        <v>123</v>
      </c>
      <c r="AI418" t="s">
        <v>122</v>
      </c>
      <c r="AJ418" t="s">
        <v>123</v>
      </c>
      <c r="AK418" t="s">
        <v>122</v>
      </c>
      <c r="AL418" t="s">
        <v>123</v>
      </c>
      <c r="AM418" t="s">
        <v>122</v>
      </c>
    </row>
    <row r="419" spans="1:39" x14ac:dyDescent="0.25">
      <c r="A419">
        <v>2018</v>
      </c>
      <c r="B419">
        <v>4</v>
      </c>
      <c r="C419" t="s">
        <v>66</v>
      </c>
      <c r="D419">
        <v>4108</v>
      </c>
      <c r="E419" t="s">
        <v>499</v>
      </c>
      <c r="F419" t="s">
        <v>120</v>
      </c>
      <c r="G419" t="s">
        <v>123</v>
      </c>
      <c r="H419" t="s">
        <v>151</v>
      </c>
      <c r="I419" t="s">
        <v>151</v>
      </c>
      <c r="J419" t="s">
        <v>122</v>
      </c>
      <c r="K419" t="s">
        <v>151</v>
      </c>
      <c r="L419" t="s">
        <v>151</v>
      </c>
      <c r="M419" t="s">
        <v>123</v>
      </c>
      <c r="N419" t="s">
        <v>123</v>
      </c>
      <c r="O419" t="s">
        <v>123</v>
      </c>
      <c r="P419" t="s">
        <v>151</v>
      </c>
      <c r="Q419" t="s">
        <v>151</v>
      </c>
      <c r="R419" t="s">
        <v>122</v>
      </c>
      <c r="S419" t="s">
        <v>122</v>
      </c>
      <c r="T419" t="s">
        <v>122</v>
      </c>
      <c r="U419" t="s">
        <v>122</v>
      </c>
      <c r="V419" t="s">
        <v>122</v>
      </c>
      <c r="W419" t="s">
        <v>122</v>
      </c>
      <c r="X419" t="s">
        <v>122</v>
      </c>
      <c r="Y419" t="s">
        <v>122</v>
      </c>
      <c r="Z419" t="s">
        <v>151</v>
      </c>
      <c r="AA419">
        <v>98</v>
      </c>
      <c r="AB419" t="s">
        <v>124</v>
      </c>
      <c r="AC419" t="s">
        <v>125</v>
      </c>
      <c r="AD419" t="s">
        <v>125</v>
      </c>
      <c r="AE419" t="s">
        <v>123</v>
      </c>
      <c r="AF419" t="s">
        <v>123</v>
      </c>
      <c r="AG419" t="s">
        <v>123</v>
      </c>
      <c r="AH419" t="s">
        <v>123</v>
      </c>
      <c r="AI419" t="s">
        <v>122</v>
      </c>
      <c r="AJ419" t="s">
        <v>123</v>
      </c>
      <c r="AK419" t="s">
        <v>122</v>
      </c>
      <c r="AL419" t="s">
        <v>123</v>
      </c>
      <c r="AM419" t="s">
        <v>122</v>
      </c>
    </row>
    <row r="420" spans="1:39" x14ac:dyDescent="0.25">
      <c r="A420">
        <v>2018</v>
      </c>
      <c r="B420">
        <v>4</v>
      </c>
      <c r="C420" t="s">
        <v>66</v>
      </c>
      <c r="D420">
        <v>4108</v>
      </c>
      <c r="E420" t="s">
        <v>500</v>
      </c>
      <c r="F420" t="s">
        <v>120</v>
      </c>
      <c r="G420" t="s">
        <v>123</v>
      </c>
      <c r="H420" t="s">
        <v>151</v>
      </c>
      <c r="I420" t="s">
        <v>151</v>
      </c>
      <c r="J420" t="s">
        <v>151</v>
      </c>
      <c r="K420" t="s">
        <v>151</v>
      </c>
      <c r="L420" t="s">
        <v>151</v>
      </c>
      <c r="M420" t="s">
        <v>123</v>
      </c>
      <c r="N420" t="s">
        <v>123</v>
      </c>
      <c r="O420" t="s">
        <v>123</v>
      </c>
      <c r="P420" t="s">
        <v>151</v>
      </c>
      <c r="Q420" t="s">
        <v>151</v>
      </c>
      <c r="R420" t="s">
        <v>122</v>
      </c>
      <c r="S420" t="s">
        <v>151</v>
      </c>
      <c r="T420" t="s">
        <v>122</v>
      </c>
      <c r="U420" t="s">
        <v>122</v>
      </c>
      <c r="V420" t="s">
        <v>122</v>
      </c>
      <c r="W420" t="s">
        <v>122</v>
      </c>
      <c r="X420" t="s">
        <v>122</v>
      </c>
      <c r="Y420" t="s">
        <v>122</v>
      </c>
      <c r="Z420" t="s">
        <v>151</v>
      </c>
      <c r="AA420" t="s">
        <v>122</v>
      </c>
      <c r="AB420" t="s">
        <v>124</v>
      </c>
      <c r="AC420" t="s">
        <v>125</v>
      </c>
      <c r="AD420" t="s">
        <v>125</v>
      </c>
      <c r="AE420" t="s">
        <v>123</v>
      </c>
      <c r="AF420" t="s">
        <v>123</v>
      </c>
      <c r="AG420" t="s">
        <v>123</v>
      </c>
      <c r="AH420" t="s">
        <v>123</v>
      </c>
      <c r="AI420" t="s">
        <v>122</v>
      </c>
      <c r="AJ420" t="s">
        <v>123</v>
      </c>
      <c r="AK420" t="s">
        <v>122</v>
      </c>
      <c r="AL420" t="s">
        <v>123</v>
      </c>
      <c r="AM420" t="s">
        <v>122</v>
      </c>
    </row>
    <row r="421" spans="1:39" x14ac:dyDescent="0.25">
      <c r="A421">
        <v>2018</v>
      </c>
      <c r="B421">
        <v>4</v>
      </c>
      <c r="C421" t="s">
        <v>66</v>
      </c>
      <c r="D421">
        <v>4111</v>
      </c>
      <c r="E421" t="s">
        <v>501</v>
      </c>
      <c r="F421" t="s">
        <v>120</v>
      </c>
      <c r="G421" t="s">
        <v>123</v>
      </c>
      <c r="H421" t="s">
        <v>151</v>
      </c>
      <c r="I421" t="s">
        <v>151</v>
      </c>
      <c r="J421" t="s">
        <v>151</v>
      </c>
      <c r="K421" t="s">
        <v>151</v>
      </c>
      <c r="L421" t="s">
        <v>151</v>
      </c>
      <c r="M421" t="s">
        <v>123</v>
      </c>
      <c r="N421" t="s">
        <v>123</v>
      </c>
      <c r="O421" t="s">
        <v>123</v>
      </c>
      <c r="P421" t="s">
        <v>151</v>
      </c>
      <c r="Q421" t="s">
        <v>151</v>
      </c>
      <c r="R421" t="s">
        <v>122</v>
      </c>
      <c r="S421" t="s">
        <v>122</v>
      </c>
      <c r="T421" t="s">
        <v>122</v>
      </c>
      <c r="U421" t="s">
        <v>122</v>
      </c>
      <c r="V421" t="s">
        <v>122</v>
      </c>
      <c r="W421" t="s">
        <v>122</v>
      </c>
      <c r="X421" t="s">
        <v>122</v>
      </c>
      <c r="Y421" t="s">
        <v>122</v>
      </c>
      <c r="Z421">
        <v>7.1</v>
      </c>
      <c r="AA421">
        <v>97</v>
      </c>
      <c r="AB421" t="s">
        <v>124</v>
      </c>
      <c r="AC421" t="s">
        <v>125</v>
      </c>
      <c r="AD421" t="s">
        <v>125</v>
      </c>
      <c r="AE421" t="s">
        <v>123</v>
      </c>
      <c r="AF421" t="s">
        <v>123</v>
      </c>
      <c r="AG421" t="s">
        <v>123</v>
      </c>
      <c r="AH421" t="s">
        <v>123</v>
      </c>
      <c r="AI421" t="s">
        <v>122</v>
      </c>
      <c r="AJ421" t="s">
        <v>123</v>
      </c>
      <c r="AK421" t="s">
        <v>122</v>
      </c>
      <c r="AL421" t="s">
        <v>123</v>
      </c>
      <c r="AM421" t="s">
        <v>122</v>
      </c>
    </row>
    <row r="422" spans="1:39" x14ac:dyDescent="0.25">
      <c r="A422">
        <v>2018</v>
      </c>
      <c r="B422">
        <v>4</v>
      </c>
      <c r="C422" t="s">
        <v>66</v>
      </c>
      <c r="D422">
        <v>4111</v>
      </c>
      <c r="E422" t="s">
        <v>502</v>
      </c>
      <c r="F422" t="s">
        <v>120</v>
      </c>
      <c r="G422" t="s">
        <v>123</v>
      </c>
      <c r="H422" t="s">
        <v>122</v>
      </c>
      <c r="I422" t="s">
        <v>122</v>
      </c>
      <c r="J422" t="s">
        <v>122</v>
      </c>
      <c r="K422" t="s">
        <v>122</v>
      </c>
      <c r="L422" t="s">
        <v>122</v>
      </c>
      <c r="M422" t="s">
        <v>123</v>
      </c>
      <c r="N422" t="s">
        <v>123</v>
      </c>
      <c r="O422" t="s">
        <v>123</v>
      </c>
      <c r="P422" t="s">
        <v>122</v>
      </c>
      <c r="Q422" t="s">
        <v>122</v>
      </c>
      <c r="R422" t="s">
        <v>122</v>
      </c>
      <c r="S422" t="s">
        <v>122</v>
      </c>
      <c r="T422" t="s">
        <v>122</v>
      </c>
      <c r="U422" t="s">
        <v>122</v>
      </c>
      <c r="V422" t="s">
        <v>122</v>
      </c>
      <c r="W422" t="s">
        <v>122</v>
      </c>
      <c r="X422" t="s">
        <v>122</v>
      </c>
      <c r="Y422" t="s">
        <v>122</v>
      </c>
      <c r="Z422" t="s">
        <v>122</v>
      </c>
      <c r="AA422" t="s">
        <v>122</v>
      </c>
      <c r="AB422" t="s">
        <v>124</v>
      </c>
      <c r="AC422" t="s">
        <v>125</v>
      </c>
      <c r="AD422" t="s">
        <v>125</v>
      </c>
      <c r="AE422" t="s">
        <v>123</v>
      </c>
      <c r="AF422" t="s">
        <v>123</v>
      </c>
      <c r="AG422" t="s">
        <v>123</v>
      </c>
      <c r="AH422" t="s">
        <v>123</v>
      </c>
      <c r="AI422" t="s">
        <v>122</v>
      </c>
      <c r="AJ422" t="s">
        <v>123</v>
      </c>
      <c r="AK422" t="s">
        <v>122</v>
      </c>
      <c r="AL422" t="s">
        <v>123</v>
      </c>
      <c r="AM422" t="s">
        <v>122</v>
      </c>
    </row>
    <row r="423" spans="1:39" x14ac:dyDescent="0.25">
      <c r="A423">
        <v>2018</v>
      </c>
      <c r="B423">
        <v>4</v>
      </c>
      <c r="C423" t="s">
        <v>66</v>
      </c>
      <c r="D423">
        <v>4202</v>
      </c>
      <c r="E423" t="s">
        <v>503</v>
      </c>
      <c r="F423" t="s">
        <v>127</v>
      </c>
      <c r="G423" t="s">
        <v>123</v>
      </c>
      <c r="H423">
        <v>51.3</v>
      </c>
      <c r="I423">
        <v>52</v>
      </c>
      <c r="J423" t="s">
        <v>122</v>
      </c>
      <c r="K423" t="s">
        <v>121</v>
      </c>
      <c r="L423" t="s">
        <v>121</v>
      </c>
      <c r="M423" t="s">
        <v>123</v>
      </c>
      <c r="N423" t="s">
        <v>123</v>
      </c>
      <c r="O423" t="s">
        <v>123</v>
      </c>
      <c r="P423">
        <v>58.5</v>
      </c>
      <c r="Q423">
        <v>41.9</v>
      </c>
      <c r="R423">
        <v>46.1</v>
      </c>
      <c r="S423" t="s">
        <v>122</v>
      </c>
      <c r="T423" t="s">
        <v>122</v>
      </c>
      <c r="U423" t="s">
        <v>122</v>
      </c>
      <c r="V423" t="s">
        <v>122</v>
      </c>
      <c r="W423" t="s">
        <v>122</v>
      </c>
      <c r="X423" t="s">
        <v>122</v>
      </c>
      <c r="Y423" t="s">
        <v>122</v>
      </c>
      <c r="Z423">
        <v>8.6</v>
      </c>
      <c r="AA423">
        <v>66.5</v>
      </c>
      <c r="AB423">
        <v>3</v>
      </c>
      <c r="AC423" t="s">
        <v>125</v>
      </c>
      <c r="AD423" t="s">
        <v>125</v>
      </c>
      <c r="AE423" t="s">
        <v>123</v>
      </c>
      <c r="AF423" t="s">
        <v>121</v>
      </c>
      <c r="AG423" t="s">
        <v>123</v>
      </c>
      <c r="AH423" t="s">
        <v>123</v>
      </c>
      <c r="AI423" t="s">
        <v>122</v>
      </c>
      <c r="AJ423" t="s">
        <v>123</v>
      </c>
      <c r="AK423" t="s">
        <v>122</v>
      </c>
      <c r="AL423" t="s">
        <v>123</v>
      </c>
      <c r="AM423" t="s">
        <v>122</v>
      </c>
    </row>
    <row r="424" spans="1:39" x14ac:dyDescent="0.25">
      <c r="A424">
        <v>2018</v>
      </c>
      <c r="B424">
        <v>4</v>
      </c>
      <c r="C424" t="s">
        <v>66</v>
      </c>
      <c r="D424">
        <v>4203</v>
      </c>
      <c r="E424" t="s">
        <v>504</v>
      </c>
      <c r="F424" t="s">
        <v>127</v>
      </c>
      <c r="G424" t="s">
        <v>123</v>
      </c>
      <c r="H424">
        <v>42.4</v>
      </c>
      <c r="I424">
        <v>46.8</v>
      </c>
      <c r="J424" t="s">
        <v>122</v>
      </c>
      <c r="K424" t="s">
        <v>121</v>
      </c>
      <c r="L424" t="s">
        <v>121</v>
      </c>
      <c r="M424" t="s">
        <v>123</v>
      </c>
      <c r="N424" t="s">
        <v>123</v>
      </c>
      <c r="O424" t="s">
        <v>123</v>
      </c>
      <c r="P424">
        <v>40.799999999999997</v>
      </c>
      <c r="Q424">
        <v>18.3</v>
      </c>
      <c r="R424">
        <v>49.1</v>
      </c>
      <c r="S424" t="s">
        <v>122</v>
      </c>
      <c r="T424" t="s">
        <v>122</v>
      </c>
      <c r="U424" t="s">
        <v>122</v>
      </c>
      <c r="V424" t="s">
        <v>122</v>
      </c>
      <c r="W424" t="s">
        <v>122</v>
      </c>
      <c r="X424" t="s">
        <v>122</v>
      </c>
      <c r="Y424" t="s">
        <v>122</v>
      </c>
      <c r="Z424">
        <v>10.5</v>
      </c>
      <c r="AA424">
        <v>39</v>
      </c>
      <c r="AB424">
        <v>2</v>
      </c>
      <c r="AC424" t="s">
        <v>125</v>
      </c>
      <c r="AD424" t="s">
        <v>125</v>
      </c>
      <c r="AE424" t="s">
        <v>123</v>
      </c>
      <c r="AF424" t="s">
        <v>121</v>
      </c>
      <c r="AG424" t="s">
        <v>123</v>
      </c>
      <c r="AH424" t="s">
        <v>123</v>
      </c>
      <c r="AI424" t="s">
        <v>122</v>
      </c>
      <c r="AJ424" t="s">
        <v>123</v>
      </c>
      <c r="AK424" t="s">
        <v>122</v>
      </c>
      <c r="AL424" t="s">
        <v>123</v>
      </c>
      <c r="AM424" t="s">
        <v>122</v>
      </c>
    </row>
    <row r="425" spans="1:39" x14ac:dyDescent="0.25">
      <c r="A425">
        <v>2018</v>
      </c>
      <c r="B425">
        <v>4</v>
      </c>
      <c r="C425" t="s">
        <v>66</v>
      </c>
      <c r="D425">
        <v>4204</v>
      </c>
      <c r="E425" t="s">
        <v>505</v>
      </c>
      <c r="F425" t="s">
        <v>127</v>
      </c>
      <c r="G425" t="s">
        <v>121</v>
      </c>
      <c r="H425">
        <v>43.7</v>
      </c>
      <c r="I425">
        <v>37.299999999999997</v>
      </c>
      <c r="J425" t="s">
        <v>122</v>
      </c>
      <c r="K425" t="s">
        <v>121</v>
      </c>
      <c r="L425" t="s">
        <v>121</v>
      </c>
      <c r="M425" t="s">
        <v>123</v>
      </c>
      <c r="N425" t="s">
        <v>123</v>
      </c>
      <c r="O425" t="s">
        <v>123</v>
      </c>
      <c r="P425">
        <v>53.9</v>
      </c>
      <c r="Q425">
        <v>47.2</v>
      </c>
      <c r="R425">
        <v>49.7</v>
      </c>
      <c r="S425" t="s">
        <v>122</v>
      </c>
      <c r="T425" t="s">
        <v>122</v>
      </c>
      <c r="U425" t="s">
        <v>122</v>
      </c>
      <c r="V425" t="s">
        <v>122</v>
      </c>
      <c r="W425" t="s">
        <v>122</v>
      </c>
      <c r="X425" t="s">
        <v>122</v>
      </c>
      <c r="Y425" t="s">
        <v>122</v>
      </c>
      <c r="Z425">
        <v>17.399999999999999</v>
      </c>
      <c r="AA425">
        <v>64</v>
      </c>
      <c r="AB425">
        <v>3</v>
      </c>
      <c r="AC425" t="s">
        <v>125</v>
      </c>
      <c r="AD425" t="s">
        <v>125</v>
      </c>
      <c r="AE425" t="s">
        <v>123</v>
      </c>
      <c r="AF425" t="s">
        <v>121</v>
      </c>
      <c r="AG425" t="s">
        <v>123</v>
      </c>
      <c r="AH425" t="s">
        <v>123</v>
      </c>
      <c r="AI425" t="s">
        <v>122</v>
      </c>
      <c r="AJ425" t="s">
        <v>123</v>
      </c>
      <c r="AK425" t="s">
        <v>122</v>
      </c>
      <c r="AL425" t="s">
        <v>123</v>
      </c>
      <c r="AM425" t="s">
        <v>122</v>
      </c>
    </row>
    <row r="426" spans="1:39" x14ac:dyDescent="0.25">
      <c r="A426">
        <v>2018</v>
      </c>
      <c r="B426">
        <v>4</v>
      </c>
      <c r="C426" t="s">
        <v>66</v>
      </c>
      <c r="D426">
        <v>4205</v>
      </c>
      <c r="E426" t="s">
        <v>506</v>
      </c>
      <c r="F426" t="s">
        <v>120</v>
      </c>
      <c r="G426" t="s">
        <v>123</v>
      </c>
      <c r="H426">
        <v>36.9</v>
      </c>
      <c r="I426">
        <v>15.9</v>
      </c>
      <c r="J426">
        <v>17.100000000000001</v>
      </c>
      <c r="K426" t="s">
        <v>121</v>
      </c>
      <c r="L426" t="s">
        <v>121</v>
      </c>
      <c r="M426" t="s">
        <v>123</v>
      </c>
      <c r="N426" t="s">
        <v>123</v>
      </c>
      <c r="O426" t="s">
        <v>123</v>
      </c>
      <c r="P426">
        <v>41.2</v>
      </c>
      <c r="Q426">
        <v>17.5</v>
      </c>
      <c r="R426" t="s">
        <v>151</v>
      </c>
      <c r="S426" t="s">
        <v>122</v>
      </c>
      <c r="T426" t="s">
        <v>122</v>
      </c>
      <c r="U426" t="s">
        <v>122</v>
      </c>
      <c r="V426" t="s">
        <v>122</v>
      </c>
      <c r="W426" t="s">
        <v>122</v>
      </c>
      <c r="X426" t="s">
        <v>122</v>
      </c>
      <c r="Y426" t="s">
        <v>122</v>
      </c>
      <c r="Z426">
        <v>7.5</v>
      </c>
      <c r="AA426">
        <v>33.11</v>
      </c>
      <c r="AB426">
        <v>2</v>
      </c>
      <c r="AC426" t="s">
        <v>125</v>
      </c>
      <c r="AD426" t="s">
        <v>125</v>
      </c>
      <c r="AE426" t="s">
        <v>123</v>
      </c>
      <c r="AF426" t="s">
        <v>123</v>
      </c>
      <c r="AG426" t="s">
        <v>121</v>
      </c>
      <c r="AH426" t="s">
        <v>121</v>
      </c>
      <c r="AI426">
        <v>2</v>
      </c>
      <c r="AJ426" t="s">
        <v>123</v>
      </c>
      <c r="AK426" t="s">
        <v>122</v>
      </c>
      <c r="AL426" t="s">
        <v>123</v>
      </c>
      <c r="AM426" t="s">
        <v>122</v>
      </c>
    </row>
    <row r="427" spans="1:39" x14ac:dyDescent="0.25">
      <c r="A427">
        <v>2018</v>
      </c>
      <c r="B427">
        <v>4</v>
      </c>
      <c r="C427" t="s">
        <v>66</v>
      </c>
      <c r="D427">
        <v>4206</v>
      </c>
      <c r="E427" t="s">
        <v>507</v>
      </c>
      <c r="F427" t="s">
        <v>149</v>
      </c>
      <c r="G427" t="s">
        <v>121</v>
      </c>
      <c r="H427">
        <v>13.4</v>
      </c>
      <c r="I427">
        <v>4.8</v>
      </c>
      <c r="J427">
        <v>0</v>
      </c>
      <c r="K427" t="s">
        <v>121</v>
      </c>
      <c r="L427" t="s">
        <v>121</v>
      </c>
      <c r="M427" t="s">
        <v>123</v>
      </c>
      <c r="N427" t="s">
        <v>123</v>
      </c>
      <c r="O427" t="s">
        <v>123</v>
      </c>
      <c r="P427">
        <v>19.399999999999999</v>
      </c>
      <c r="Q427">
        <v>8.1</v>
      </c>
      <c r="R427">
        <v>41.6</v>
      </c>
      <c r="S427" t="s">
        <v>122</v>
      </c>
      <c r="T427" t="s">
        <v>122</v>
      </c>
      <c r="U427" t="s">
        <v>122</v>
      </c>
      <c r="V427" t="s">
        <v>122</v>
      </c>
      <c r="W427" t="s">
        <v>122</v>
      </c>
      <c r="X427" t="s">
        <v>122</v>
      </c>
      <c r="Y427" t="s">
        <v>122</v>
      </c>
      <c r="Z427">
        <v>36.700000000000003</v>
      </c>
      <c r="AA427">
        <v>16</v>
      </c>
      <c r="AB427">
        <v>1</v>
      </c>
      <c r="AC427" t="s">
        <v>125</v>
      </c>
      <c r="AD427" t="s">
        <v>125</v>
      </c>
      <c r="AE427" t="s">
        <v>121</v>
      </c>
      <c r="AF427" t="s">
        <v>123</v>
      </c>
      <c r="AG427" t="s">
        <v>123</v>
      </c>
      <c r="AH427" t="s">
        <v>121</v>
      </c>
      <c r="AI427">
        <v>2</v>
      </c>
      <c r="AJ427" t="s">
        <v>123</v>
      </c>
      <c r="AK427" t="s">
        <v>122</v>
      </c>
      <c r="AL427" t="s">
        <v>123</v>
      </c>
      <c r="AM427" t="s">
        <v>122</v>
      </c>
    </row>
    <row r="428" spans="1:39" x14ac:dyDescent="0.25">
      <c r="A428">
        <v>2018</v>
      </c>
      <c r="B428">
        <v>4</v>
      </c>
      <c r="C428" t="s">
        <v>66</v>
      </c>
      <c r="D428">
        <v>4207</v>
      </c>
      <c r="E428" t="s">
        <v>508</v>
      </c>
      <c r="F428" t="s">
        <v>127</v>
      </c>
      <c r="G428" t="s">
        <v>123</v>
      </c>
      <c r="H428">
        <v>49.4</v>
      </c>
      <c r="I428">
        <v>35.1</v>
      </c>
      <c r="J428">
        <v>22.6</v>
      </c>
      <c r="K428" t="s">
        <v>121</v>
      </c>
      <c r="L428" t="s">
        <v>121</v>
      </c>
      <c r="M428" t="s">
        <v>123</v>
      </c>
      <c r="N428" t="s">
        <v>123</v>
      </c>
      <c r="O428" t="s">
        <v>123</v>
      </c>
      <c r="P428">
        <v>59.7</v>
      </c>
      <c r="Q428">
        <v>34.299999999999997</v>
      </c>
      <c r="R428">
        <v>75</v>
      </c>
      <c r="S428" t="s">
        <v>122</v>
      </c>
      <c r="T428" t="s">
        <v>122</v>
      </c>
      <c r="U428" t="s">
        <v>122</v>
      </c>
      <c r="V428" t="s">
        <v>122</v>
      </c>
      <c r="W428" t="s">
        <v>122</v>
      </c>
      <c r="X428" t="s">
        <v>122</v>
      </c>
      <c r="Y428" t="s">
        <v>122</v>
      </c>
      <c r="Z428">
        <v>3.9</v>
      </c>
      <c r="AA428">
        <v>72</v>
      </c>
      <c r="AB428">
        <v>4</v>
      </c>
      <c r="AC428" t="s">
        <v>125</v>
      </c>
      <c r="AD428" t="s">
        <v>125</v>
      </c>
      <c r="AE428" t="s">
        <v>123</v>
      </c>
      <c r="AF428" t="s">
        <v>121</v>
      </c>
      <c r="AG428" t="s">
        <v>123</v>
      </c>
      <c r="AH428" t="s">
        <v>123</v>
      </c>
      <c r="AI428" t="s">
        <v>122</v>
      </c>
      <c r="AJ428" t="s">
        <v>123</v>
      </c>
      <c r="AK428" t="s">
        <v>122</v>
      </c>
      <c r="AL428" t="s">
        <v>123</v>
      </c>
      <c r="AM428" t="s">
        <v>122</v>
      </c>
    </row>
    <row r="429" spans="1:39" x14ac:dyDescent="0.25">
      <c r="A429">
        <v>2018</v>
      </c>
      <c r="B429">
        <v>4</v>
      </c>
      <c r="C429" t="s">
        <v>66</v>
      </c>
      <c r="D429">
        <v>4208</v>
      </c>
      <c r="E429" t="s">
        <v>509</v>
      </c>
      <c r="F429" t="s">
        <v>149</v>
      </c>
      <c r="G429" t="s">
        <v>121</v>
      </c>
      <c r="H429">
        <v>18.8</v>
      </c>
      <c r="I429">
        <v>14.1</v>
      </c>
      <c r="J429">
        <v>6.2</v>
      </c>
      <c r="K429" t="s">
        <v>121</v>
      </c>
      <c r="L429" t="s">
        <v>121</v>
      </c>
      <c r="M429" t="s">
        <v>123</v>
      </c>
      <c r="N429" t="s">
        <v>123</v>
      </c>
      <c r="O429" t="s">
        <v>123</v>
      </c>
      <c r="P429">
        <v>32.6</v>
      </c>
      <c r="Q429">
        <v>17.7</v>
      </c>
      <c r="R429">
        <v>29.7</v>
      </c>
      <c r="S429" t="s">
        <v>122</v>
      </c>
      <c r="T429" t="s">
        <v>122</v>
      </c>
      <c r="U429" t="s">
        <v>122</v>
      </c>
      <c r="V429" t="s">
        <v>122</v>
      </c>
      <c r="W429" t="s">
        <v>122</v>
      </c>
      <c r="X429" t="s">
        <v>122</v>
      </c>
      <c r="Y429" t="s">
        <v>122</v>
      </c>
      <c r="Z429">
        <v>12.6</v>
      </c>
      <c r="AA429">
        <v>28</v>
      </c>
      <c r="AB429">
        <v>2</v>
      </c>
      <c r="AC429" t="s">
        <v>125</v>
      </c>
      <c r="AD429" t="s">
        <v>125</v>
      </c>
      <c r="AE429" t="s">
        <v>121</v>
      </c>
      <c r="AF429" t="s">
        <v>123</v>
      </c>
      <c r="AG429" t="s">
        <v>123</v>
      </c>
      <c r="AH429" t="s">
        <v>121</v>
      </c>
      <c r="AI429">
        <v>2</v>
      </c>
      <c r="AJ429" t="s">
        <v>123</v>
      </c>
      <c r="AK429" t="s">
        <v>122</v>
      </c>
      <c r="AL429" t="s">
        <v>123</v>
      </c>
      <c r="AM429" t="s">
        <v>122</v>
      </c>
    </row>
    <row r="430" spans="1:39" x14ac:dyDescent="0.25">
      <c r="A430">
        <v>2018</v>
      </c>
      <c r="B430">
        <v>4</v>
      </c>
      <c r="C430" t="s">
        <v>66</v>
      </c>
      <c r="D430">
        <v>4209</v>
      </c>
      <c r="E430" t="s">
        <v>67</v>
      </c>
      <c r="F430" t="s">
        <v>127</v>
      </c>
      <c r="G430" t="s">
        <v>123</v>
      </c>
      <c r="H430">
        <v>64</v>
      </c>
      <c r="I430">
        <v>62.7</v>
      </c>
      <c r="J430" t="s">
        <v>122</v>
      </c>
      <c r="K430" t="s">
        <v>121</v>
      </c>
      <c r="L430" t="s">
        <v>121</v>
      </c>
      <c r="M430" t="s">
        <v>123</v>
      </c>
      <c r="N430" t="s">
        <v>123</v>
      </c>
      <c r="O430" t="s">
        <v>123</v>
      </c>
      <c r="P430">
        <v>69.400000000000006</v>
      </c>
      <c r="Q430">
        <v>66.599999999999994</v>
      </c>
      <c r="R430">
        <v>90.5</v>
      </c>
      <c r="S430" t="s">
        <v>122</v>
      </c>
      <c r="T430" t="s">
        <v>122</v>
      </c>
      <c r="U430" t="s">
        <v>122</v>
      </c>
      <c r="V430" t="s">
        <v>122</v>
      </c>
      <c r="W430" t="s">
        <v>122</v>
      </c>
      <c r="X430" t="s">
        <v>122</v>
      </c>
      <c r="Y430" t="s">
        <v>122</v>
      </c>
      <c r="Z430">
        <v>6.9</v>
      </c>
      <c r="AA430">
        <v>96</v>
      </c>
      <c r="AB430">
        <v>5</v>
      </c>
      <c r="AC430" t="s">
        <v>125</v>
      </c>
      <c r="AD430" t="s">
        <v>125</v>
      </c>
      <c r="AE430" t="s">
        <v>123</v>
      </c>
      <c r="AF430" t="s">
        <v>121</v>
      </c>
      <c r="AG430" t="s">
        <v>123</v>
      </c>
      <c r="AH430" t="s">
        <v>123</v>
      </c>
      <c r="AI430" t="s">
        <v>122</v>
      </c>
      <c r="AJ430" t="s">
        <v>123</v>
      </c>
      <c r="AK430" t="s">
        <v>122</v>
      </c>
      <c r="AL430" t="s">
        <v>123</v>
      </c>
      <c r="AM430" t="s">
        <v>122</v>
      </c>
    </row>
    <row r="431" spans="1:39" x14ac:dyDescent="0.25">
      <c r="A431">
        <v>2018</v>
      </c>
      <c r="B431">
        <v>4</v>
      </c>
      <c r="C431" t="s">
        <v>66</v>
      </c>
      <c r="D431">
        <v>4210</v>
      </c>
      <c r="E431" t="s">
        <v>510</v>
      </c>
      <c r="F431" t="s">
        <v>127</v>
      </c>
      <c r="G431" t="s">
        <v>123</v>
      </c>
      <c r="H431">
        <v>49.6</v>
      </c>
      <c r="I431">
        <v>44.2</v>
      </c>
      <c r="J431">
        <v>27.3</v>
      </c>
      <c r="K431" t="s">
        <v>121</v>
      </c>
      <c r="L431" t="s">
        <v>121</v>
      </c>
      <c r="M431" t="s">
        <v>123</v>
      </c>
      <c r="N431" t="s">
        <v>123</v>
      </c>
      <c r="O431" t="s">
        <v>123</v>
      </c>
      <c r="P431">
        <v>55.7</v>
      </c>
      <c r="Q431">
        <v>43.8</v>
      </c>
      <c r="R431" t="s">
        <v>151</v>
      </c>
      <c r="S431" t="s">
        <v>122</v>
      </c>
      <c r="T431" t="s">
        <v>122</v>
      </c>
      <c r="U431" t="s">
        <v>122</v>
      </c>
      <c r="V431" t="s">
        <v>122</v>
      </c>
      <c r="W431" t="s">
        <v>122</v>
      </c>
      <c r="X431" t="s">
        <v>122</v>
      </c>
      <c r="Y431" t="s">
        <v>122</v>
      </c>
      <c r="Z431">
        <v>10.1</v>
      </c>
      <c r="AA431">
        <v>63.11</v>
      </c>
      <c r="AB431">
        <v>3</v>
      </c>
      <c r="AC431" t="s">
        <v>125</v>
      </c>
      <c r="AD431" t="s">
        <v>125</v>
      </c>
      <c r="AE431" t="s">
        <v>123</v>
      </c>
      <c r="AF431" t="s">
        <v>123</v>
      </c>
      <c r="AG431" t="s">
        <v>123</v>
      </c>
      <c r="AH431" t="s">
        <v>123</v>
      </c>
      <c r="AI431" t="s">
        <v>122</v>
      </c>
      <c r="AJ431" t="s">
        <v>123</v>
      </c>
      <c r="AK431" t="s">
        <v>122</v>
      </c>
      <c r="AL431" t="s">
        <v>123</v>
      </c>
      <c r="AM431" t="s">
        <v>122</v>
      </c>
    </row>
    <row r="432" spans="1:39" x14ac:dyDescent="0.25">
      <c r="A432">
        <v>2018</v>
      </c>
      <c r="B432">
        <v>4</v>
      </c>
      <c r="C432" t="s">
        <v>66</v>
      </c>
      <c r="D432">
        <v>4211</v>
      </c>
      <c r="E432" t="s">
        <v>511</v>
      </c>
      <c r="F432" t="s">
        <v>127</v>
      </c>
      <c r="G432" t="s">
        <v>123</v>
      </c>
      <c r="H432">
        <v>54.8</v>
      </c>
      <c r="I432">
        <v>41.6</v>
      </c>
      <c r="J432">
        <v>13.8</v>
      </c>
      <c r="K432" t="s">
        <v>121</v>
      </c>
      <c r="L432" t="s">
        <v>121</v>
      </c>
      <c r="M432" t="s">
        <v>123</v>
      </c>
      <c r="N432" t="s">
        <v>123</v>
      </c>
      <c r="O432" t="s">
        <v>123</v>
      </c>
      <c r="P432">
        <v>44.8</v>
      </c>
      <c r="Q432">
        <v>29.8</v>
      </c>
      <c r="R432">
        <v>53.8</v>
      </c>
      <c r="S432" t="s">
        <v>122</v>
      </c>
      <c r="T432" t="s">
        <v>122</v>
      </c>
      <c r="U432" t="s">
        <v>122</v>
      </c>
      <c r="V432" t="s">
        <v>122</v>
      </c>
      <c r="W432" t="s">
        <v>122</v>
      </c>
      <c r="X432" t="s">
        <v>122</v>
      </c>
      <c r="Y432" t="s">
        <v>122</v>
      </c>
      <c r="Z432">
        <v>16.2</v>
      </c>
      <c r="AA432">
        <v>45</v>
      </c>
      <c r="AB432">
        <v>2</v>
      </c>
      <c r="AC432" t="s">
        <v>125</v>
      </c>
      <c r="AD432" t="s">
        <v>125</v>
      </c>
      <c r="AE432" t="s">
        <v>123</v>
      </c>
      <c r="AF432" t="s">
        <v>121</v>
      </c>
      <c r="AG432" t="s">
        <v>123</v>
      </c>
      <c r="AH432" t="s">
        <v>123</v>
      </c>
      <c r="AI432" t="s">
        <v>122</v>
      </c>
      <c r="AJ432" t="s">
        <v>123</v>
      </c>
      <c r="AK432" t="s">
        <v>122</v>
      </c>
      <c r="AL432" t="s">
        <v>123</v>
      </c>
      <c r="AM432" t="s">
        <v>122</v>
      </c>
    </row>
    <row r="433" spans="1:39" x14ac:dyDescent="0.25">
      <c r="A433">
        <v>2018</v>
      </c>
      <c r="B433">
        <v>4</v>
      </c>
      <c r="C433" t="s">
        <v>66</v>
      </c>
      <c r="D433">
        <v>4213</v>
      </c>
      <c r="E433" t="s">
        <v>512</v>
      </c>
      <c r="F433" t="s">
        <v>127</v>
      </c>
      <c r="G433" t="s">
        <v>123</v>
      </c>
      <c r="H433">
        <v>40.700000000000003</v>
      </c>
      <c r="I433">
        <v>34.299999999999997</v>
      </c>
      <c r="J433">
        <v>13.6</v>
      </c>
      <c r="K433" t="s">
        <v>121</v>
      </c>
      <c r="L433" t="s">
        <v>121</v>
      </c>
      <c r="M433" t="s">
        <v>123</v>
      </c>
      <c r="N433" t="s">
        <v>123</v>
      </c>
      <c r="O433" t="s">
        <v>123</v>
      </c>
      <c r="P433">
        <v>43.1</v>
      </c>
      <c r="Q433">
        <v>36.700000000000003</v>
      </c>
      <c r="R433">
        <v>31</v>
      </c>
      <c r="S433" t="s">
        <v>122</v>
      </c>
      <c r="T433" t="s">
        <v>122</v>
      </c>
      <c r="U433" t="s">
        <v>122</v>
      </c>
      <c r="V433" t="s">
        <v>122</v>
      </c>
      <c r="W433" t="s">
        <v>122</v>
      </c>
      <c r="X433" t="s">
        <v>122</v>
      </c>
      <c r="Y433" t="s">
        <v>122</v>
      </c>
      <c r="Z433">
        <v>11.7</v>
      </c>
      <c r="AA433">
        <v>36.74</v>
      </c>
      <c r="AB433">
        <v>2</v>
      </c>
      <c r="AC433" t="s">
        <v>125</v>
      </c>
      <c r="AD433" t="s">
        <v>125</v>
      </c>
      <c r="AE433" t="s">
        <v>123</v>
      </c>
      <c r="AF433" t="s">
        <v>121</v>
      </c>
      <c r="AG433" t="s">
        <v>123</v>
      </c>
      <c r="AH433" t="s">
        <v>123</v>
      </c>
      <c r="AI433" t="s">
        <v>122</v>
      </c>
      <c r="AJ433" t="s">
        <v>121</v>
      </c>
      <c r="AK433">
        <v>1</v>
      </c>
      <c r="AL433" t="s">
        <v>123</v>
      </c>
      <c r="AM433" t="s">
        <v>122</v>
      </c>
    </row>
    <row r="434" spans="1:39" x14ac:dyDescent="0.25">
      <c r="A434">
        <v>2018</v>
      </c>
      <c r="B434">
        <v>4</v>
      </c>
      <c r="C434" t="s">
        <v>66</v>
      </c>
      <c r="D434">
        <v>4213</v>
      </c>
      <c r="E434" t="s">
        <v>513</v>
      </c>
      <c r="F434" t="s">
        <v>127</v>
      </c>
      <c r="G434" t="s">
        <v>123</v>
      </c>
      <c r="H434" t="s">
        <v>122</v>
      </c>
      <c r="I434" t="s">
        <v>122</v>
      </c>
      <c r="J434" t="s">
        <v>122</v>
      </c>
      <c r="K434" t="s">
        <v>151</v>
      </c>
      <c r="L434" t="s">
        <v>151</v>
      </c>
      <c r="M434" t="s">
        <v>123</v>
      </c>
      <c r="N434" t="s">
        <v>123</v>
      </c>
      <c r="O434" t="s">
        <v>123</v>
      </c>
      <c r="P434" t="s">
        <v>122</v>
      </c>
      <c r="Q434" t="s">
        <v>122</v>
      </c>
      <c r="R434" t="s">
        <v>122</v>
      </c>
      <c r="S434" t="s">
        <v>151</v>
      </c>
      <c r="T434" t="s">
        <v>122</v>
      </c>
      <c r="U434" t="s">
        <v>122</v>
      </c>
      <c r="V434" t="s">
        <v>122</v>
      </c>
      <c r="W434" t="s">
        <v>122</v>
      </c>
      <c r="X434" t="s">
        <v>122</v>
      </c>
      <c r="Y434" t="s">
        <v>122</v>
      </c>
      <c r="Z434" t="s">
        <v>151</v>
      </c>
      <c r="AA434" t="s">
        <v>122</v>
      </c>
      <c r="AB434" t="s">
        <v>124</v>
      </c>
      <c r="AC434" t="s">
        <v>125</v>
      </c>
      <c r="AD434" t="s">
        <v>125</v>
      </c>
      <c r="AE434" t="s">
        <v>123</v>
      </c>
      <c r="AF434" t="s">
        <v>123</v>
      </c>
      <c r="AG434" t="s">
        <v>123</v>
      </c>
      <c r="AH434" t="s">
        <v>123</v>
      </c>
      <c r="AI434" t="s">
        <v>122</v>
      </c>
      <c r="AJ434" t="s">
        <v>123</v>
      </c>
      <c r="AK434" t="s">
        <v>122</v>
      </c>
      <c r="AL434" t="s">
        <v>123</v>
      </c>
      <c r="AM434" t="s">
        <v>122</v>
      </c>
    </row>
    <row r="435" spans="1:39" x14ac:dyDescent="0.25">
      <c r="A435">
        <v>2018</v>
      </c>
      <c r="B435">
        <v>4</v>
      </c>
      <c r="C435" t="s">
        <v>66</v>
      </c>
      <c r="D435">
        <v>4501</v>
      </c>
      <c r="E435" t="s">
        <v>514</v>
      </c>
      <c r="F435" t="s">
        <v>120</v>
      </c>
      <c r="G435" t="s">
        <v>123</v>
      </c>
      <c r="H435">
        <v>32.700000000000003</v>
      </c>
      <c r="I435">
        <v>20</v>
      </c>
      <c r="J435">
        <v>37.5</v>
      </c>
      <c r="K435" t="s">
        <v>121</v>
      </c>
      <c r="L435" t="s">
        <v>121</v>
      </c>
      <c r="M435" t="s">
        <v>123</v>
      </c>
      <c r="N435" t="s">
        <v>123</v>
      </c>
      <c r="O435" t="s">
        <v>123</v>
      </c>
      <c r="P435">
        <v>44.4</v>
      </c>
      <c r="Q435">
        <v>18.5</v>
      </c>
      <c r="R435" t="s">
        <v>151</v>
      </c>
      <c r="S435">
        <v>87.5</v>
      </c>
      <c r="T435" t="s">
        <v>122</v>
      </c>
      <c r="U435" t="s">
        <v>122</v>
      </c>
      <c r="V435" t="s">
        <v>122</v>
      </c>
      <c r="W435" t="s">
        <v>122</v>
      </c>
      <c r="X435" t="s">
        <v>122</v>
      </c>
      <c r="Y435" t="s">
        <v>122</v>
      </c>
      <c r="Z435">
        <v>14</v>
      </c>
      <c r="AA435">
        <v>38</v>
      </c>
      <c r="AB435">
        <v>2</v>
      </c>
      <c r="AC435" t="s">
        <v>125</v>
      </c>
      <c r="AD435" t="s">
        <v>125</v>
      </c>
      <c r="AE435" t="s">
        <v>123</v>
      </c>
      <c r="AF435" t="s">
        <v>123</v>
      </c>
      <c r="AG435" t="s">
        <v>121</v>
      </c>
      <c r="AH435" t="s">
        <v>121</v>
      </c>
      <c r="AI435">
        <v>2</v>
      </c>
      <c r="AJ435" t="s">
        <v>123</v>
      </c>
      <c r="AK435" t="s">
        <v>122</v>
      </c>
      <c r="AL435" t="s">
        <v>123</v>
      </c>
      <c r="AM435" t="s">
        <v>122</v>
      </c>
    </row>
    <row r="436" spans="1:39" x14ac:dyDescent="0.25">
      <c r="A436">
        <v>2018</v>
      </c>
      <c r="B436">
        <v>4</v>
      </c>
      <c r="C436" t="s">
        <v>66</v>
      </c>
      <c r="D436">
        <v>4502</v>
      </c>
      <c r="E436" t="s">
        <v>515</v>
      </c>
      <c r="F436" t="s">
        <v>120</v>
      </c>
      <c r="G436" t="s">
        <v>123</v>
      </c>
      <c r="H436">
        <v>38.4</v>
      </c>
      <c r="I436">
        <v>32.6</v>
      </c>
      <c r="J436">
        <v>46.2</v>
      </c>
      <c r="K436" t="s">
        <v>121</v>
      </c>
      <c r="L436" t="s">
        <v>121</v>
      </c>
      <c r="M436" t="s">
        <v>123</v>
      </c>
      <c r="N436" t="s">
        <v>123</v>
      </c>
      <c r="O436" t="s">
        <v>123</v>
      </c>
      <c r="P436">
        <v>38.700000000000003</v>
      </c>
      <c r="Q436">
        <v>38.700000000000003</v>
      </c>
      <c r="R436" t="s">
        <v>151</v>
      </c>
      <c r="S436">
        <v>100</v>
      </c>
      <c r="T436" t="s">
        <v>122</v>
      </c>
      <c r="U436" t="s">
        <v>122</v>
      </c>
      <c r="V436" t="s">
        <v>122</v>
      </c>
      <c r="W436" t="s">
        <v>122</v>
      </c>
      <c r="X436" t="s">
        <v>122</v>
      </c>
      <c r="Y436" t="s">
        <v>122</v>
      </c>
      <c r="Z436">
        <v>11.1</v>
      </c>
      <c r="AA436">
        <v>58.56</v>
      </c>
      <c r="AB436">
        <v>3</v>
      </c>
      <c r="AC436" t="s">
        <v>125</v>
      </c>
      <c r="AD436" t="s">
        <v>125</v>
      </c>
      <c r="AE436" t="s">
        <v>123</v>
      </c>
      <c r="AF436" t="s">
        <v>123</v>
      </c>
      <c r="AG436" t="s">
        <v>121</v>
      </c>
      <c r="AH436" t="s">
        <v>121</v>
      </c>
      <c r="AI436">
        <v>2</v>
      </c>
      <c r="AJ436" t="s">
        <v>123</v>
      </c>
      <c r="AK436" t="s">
        <v>122</v>
      </c>
      <c r="AL436" t="s">
        <v>123</v>
      </c>
      <c r="AM436" t="s">
        <v>122</v>
      </c>
    </row>
    <row r="437" spans="1:39" x14ac:dyDescent="0.25">
      <c r="A437">
        <v>2018</v>
      </c>
      <c r="B437">
        <v>4</v>
      </c>
      <c r="C437" t="s">
        <v>66</v>
      </c>
      <c r="D437">
        <v>4503</v>
      </c>
      <c r="E437" t="s">
        <v>516</v>
      </c>
      <c r="F437" t="s">
        <v>127</v>
      </c>
      <c r="G437" t="s">
        <v>123</v>
      </c>
      <c r="H437">
        <v>39</v>
      </c>
      <c r="I437">
        <v>29.3</v>
      </c>
      <c r="J437">
        <v>34.200000000000003</v>
      </c>
      <c r="K437" t="s">
        <v>121</v>
      </c>
      <c r="L437" t="s">
        <v>121</v>
      </c>
      <c r="M437" t="s">
        <v>123</v>
      </c>
      <c r="N437" t="s">
        <v>123</v>
      </c>
      <c r="O437" t="s">
        <v>123</v>
      </c>
      <c r="P437">
        <v>40.1</v>
      </c>
      <c r="Q437">
        <v>26.3</v>
      </c>
      <c r="R437">
        <v>53.4</v>
      </c>
      <c r="S437">
        <v>86.8</v>
      </c>
      <c r="T437" t="s">
        <v>122</v>
      </c>
      <c r="U437" t="s">
        <v>122</v>
      </c>
      <c r="V437" t="s">
        <v>122</v>
      </c>
      <c r="W437" t="s">
        <v>122</v>
      </c>
      <c r="X437" t="s">
        <v>122</v>
      </c>
      <c r="Y437" t="s">
        <v>122</v>
      </c>
      <c r="Z437">
        <v>19.8</v>
      </c>
      <c r="AA437">
        <v>43.5</v>
      </c>
      <c r="AB437">
        <v>2</v>
      </c>
      <c r="AC437" t="s">
        <v>125</v>
      </c>
      <c r="AD437" t="s">
        <v>125</v>
      </c>
      <c r="AE437" t="s">
        <v>123</v>
      </c>
      <c r="AF437" t="s">
        <v>121</v>
      </c>
      <c r="AG437" t="s">
        <v>123</v>
      </c>
      <c r="AH437" t="s">
        <v>123</v>
      </c>
      <c r="AI437" t="s">
        <v>122</v>
      </c>
      <c r="AJ437" t="s">
        <v>121</v>
      </c>
      <c r="AK437">
        <v>1</v>
      </c>
      <c r="AL437" t="s">
        <v>123</v>
      </c>
      <c r="AM437" t="s">
        <v>122</v>
      </c>
    </row>
    <row r="438" spans="1:39" x14ac:dyDescent="0.25">
      <c r="A438">
        <v>2018</v>
      </c>
      <c r="B438">
        <v>4</v>
      </c>
      <c r="C438" t="s">
        <v>66</v>
      </c>
      <c r="D438">
        <v>4504</v>
      </c>
      <c r="E438" t="s">
        <v>517</v>
      </c>
      <c r="F438" t="s">
        <v>120</v>
      </c>
      <c r="G438" t="s">
        <v>123</v>
      </c>
      <c r="H438">
        <v>49.2</v>
      </c>
      <c r="I438">
        <v>29.9</v>
      </c>
      <c r="J438">
        <v>31.1</v>
      </c>
      <c r="K438" t="s">
        <v>121</v>
      </c>
      <c r="L438" t="s">
        <v>121</v>
      </c>
      <c r="M438" t="s">
        <v>123</v>
      </c>
      <c r="N438" t="s">
        <v>123</v>
      </c>
      <c r="O438" t="s">
        <v>123</v>
      </c>
      <c r="P438">
        <v>48.6</v>
      </c>
      <c r="Q438">
        <v>29.5</v>
      </c>
      <c r="R438" t="s">
        <v>151</v>
      </c>
      <c r="S438">
        <v>86.8</v>
      </c>
      <c r="T438" t="s">
        <v>122</v>
      </c>
      <c r="U438" t="s">
        <v>122</v>
      </c>
      <c r="V438" t="s">
        <v>122</v>
      </c>
      <c r="W438" t="s">
        <v>122</v>
      </c>
      <c r="X438" t="s">
        <v>122</v>
      </c>
      <c r="Y438" t="s">
        <v>122</v>
      </c>
      <c r="Z438">
        <v>10.8</v>
      </c>
      <c r="AA438">
        <v>65.33</v>
      </c>
      <c r="AB438">
        <v>3</v>
      </c>
      <c r="AC438" t="s">
        <v>125</v>
      </c>
      <c r="AD438" t="s">
        <v>125</v>
      </c>
      <c r="AE438" t="s">
        <v>123</v>
      </c>
      <c r="AF438" t="s">
        <v>123</v>
      </c>
      <c r="AG438" t="s">
        <v>121</v>
      </c>
      <c r="AH438" t="s">
        <v>123</v>
      </c>
      <c r="AI438" t="s">
        <v>122</v>
      </c>
      <c r="AJ438" t="s">
        <v>121</v>
      </c>
      <c r="AK438">
        <v>1</v>
      </c>
      <c r="AL438" t="s">
        <v>123</v>
      </c>
      <c r="AM438" t="s">
        <v>122</v>
      </c>
    </row>
    <row r="439" spans="1:39" x14ac:dyDescent="0.25">
      <c r="A439">
        <v>2018</v>
      </c>
      <c r="B439">
        <v>4</v>
      </c>
      <c r="C439" t="s">
        <v>66</v>
      </c>
      <c r="D439">
        <v>4505</v>
      </c>
      <c r="E439" t="s">
        <v>518</v>
      </c>
      <c r="F439" t="s">
        <v>127</v>
      </c>
      <c r="G439" t="s">
        <v>121</v>
      </c>
      <c r="H439">
        <v>20.8</v>
      </c>
      <c r="I439">
        <v>25</v>
      </c>
      <c r="J439">
        <v>9</v>
      </c>
      <c r="K439" t="s">
        <v>121</v>
      </c>
      <c r="L439" t="s">
        <v>121</v>
      </c>
      <c r="M439" t="s">
        <v>123</v>
      </c>
      <c r="N439" t="s">
        <v>123</v>
      </c>
      <c r="O439" t="s">
        <v>123</v>
      </c>
      <c r="P439">
        <v>31.5</v>
      </c>
      <c r="Q439">
        <v>21</v>
      </c>
      <c r="R439" t="s">
        <v>151</v>
      </c>
      <c r="S439">
        <v>90.9</v>
      </c>
      <c r="T439" t="s">
        <v>122</v>
      </c>
      <c r="U439" t="s">
        <v>122</v>
      </c>
      <c r="V439" t="s">
        <v>122</v>
      </c>
      <c r="W439" t="s">
        <v>122</v>
      </c>
      <c r="X439" t="s">
        <v>122</v>
      </c>
      <c r="Y439" t="s">
        <v>122</v>
      </c>
      <c r="Z439">
        <v>4.0999999999999996</v>
      </c>
      <c r="AA439">
        <v>31.33</v>
      </c>
      <c r="AB439">
        <v>2</v>
      </c>
      <c r="AC439" t="s">
        <v>125</v>
      </c>
      <c r="AD439" t="s">
        <v>125</v>
      </c>
      <c r="AE439" t="s">
        <v>123</v>
      </c>
      <c r="AF439" t="s">
        <v>121</v>
      </c>
      <c r="AG439" t="s">
        <v>123</v>
      </c>
      <c r="AH439" t="s">
        <v>123</v>
      </c>
      <c r="AI439" t="s">
        <v>122</v>
      </c>
      <c r="AJ439" t="s">
        <v>123</v>
      </c>
      <c r="AK439" t="s">
        <v>122</v>
      </c>
      <c r="AL439" t="s">
        <v>123</v>
      </c>
      <c r="AM439" t="s">
        <v>122</v>
      </c>
    </row>
    <row r="440" spans="1:39" x14ac:dyDescent="0.25">
      <c r="A440">
        <v>2018</v>
      </c>
      <c r="B440">
        <v>4</v>
      </c>
      <c r="C440" t="s">
        <v>66</v>
      </c>
      <c r="D440">
        <v>4506</v>
      </c>
      <c r="E440" t="s">
        <v>519</v>
      </c>
      <c r="F440" t="s">
        <v>120</v>
      </c>
      <c r="G440" t="s">
        <v>121</v>
      </c>
      <c r="H440">
        <v>12.5</v>
      </c>
      <c r="I440">
        <v>0</v>
      </c>
      <c r="J440">
        <v>0</v>
      </c>
      <c r="K440" t="s">
        <v>123</v>
      </c>
      <c r="L440" t="s">
        <v>123</v>
      </c>
      <c r="M440" t="s">
        <v>123</v>
      </c>
      <c r="N440" t="s">
        <v>121</v>
      </c>
      <c r="O440" t="s">
        <v>123</v>
      </c>
      <c r="P440">
        <v>16.600000000000001</v>
      </c>
      <c r="Q440">
        <v>2.8</v>
      </c>
      <c r="R440" t="s">
        <v>151</v>
      </c>
      <c r="S440">
        <v>70</v>
      </c>
      <c r="T440" t="s">
        <v>122</v>
      </c>
      <c r="U440" t="s">
        <v>122</v>
      </c>
      <c r="V440" t="s">
        <v>122</v>
      </c>
      <c r="W440" t="s">
        <v>122</v>
      </c>
      <c r="X440" t="s">
        <v>122</v>
      </c>
      <c r="Y440" t="s">
        <v>122</v>
      </c>
      <c r="Z440">
        <v>42.8</v>
      </c>
      <c r="AA440">
        <v>17.559999999999999</v>
      </c>
      <c r="AB440">
        <v>1</v>
      </c>
      <c r="AC440" t="s">
        <v>125</v>
      </c>
      <c r="AD440" t="s">
        <v>125</v>
      </c>
      <c r="AE440" t="s">
        <v>123</v>
      </c>
      <c r="AF440" t="s">
        <v>123</v>
      </c>
      <c r="AG440" t="s">
        <v>121</v>
      </c>
      <c r="AH440" t="s">
        <v>121</v>
      </c>
      <c r="AI440">
        <v>2</v>
      </c>
      <c r="AJ440" t="s">
        <v>123</v>
      </c>
      <c r="AK440" t="s">
        <v>122</v>
      </c>
      <c r="AL440" t="s">
        <v>123</v>
      </c>
      <c r="AM440" t="s">
        <v>122</v>
      </c>
    </row>
    <row r="441" spans="1:39" x14ac:dyDescent="0.25">
      <c r="A441">
        <v>2018</v>
      </c>
      <c r="B441">
        <v>4</v>
      </c>
      <c r="C441" t="s">
        <v>66</v>
      </c>
      <c r="D441">
        <v>4507</v>
      </c>
      <c r="E441" t="s">
        <v>520</v>
      </c>
      <c r="F441" t="s">
        <v>149</v>
      </c>
      <c r="G441" t="s">
        <v>121</v>
      </c>
      <c r="H441">
        <v>27.9</v>
      </c>
      <c r="I441">
        <v>15.4</v>
      </c>
      <c r="J441">
        <v>8.9</v>
      </c>
      <c r="K441" t="s">
        <v>121</v>
      </c>
      <c r="L441" t="s">
        <v>121</v>
      </c>
      <c r="M441" t="s">
        <v>123</v>
      </c>
      <c r="N441" t="s">
        <v>123</v>
      </c>
      <c r="O441" t="s">
        <v>123</v>
      </c>
      <c r="P441">
        <v>32.9</v>
      </c>
      <c r="Q441">
        <v>18.100000000000001</v>
      </c>
      <c r="R441">
        <v>28</v>
      </c>
      <c r="S441">
        <v>70</v>
      </c>
      <c r="T441" t="s">
        <v>122</v>
      </c>
      <c r="U441" t="s">
        <v>122</v>
      </c>
      <c r="V441" t="s">
        <v>122</v>
      </c>
      <c r="W441" t="s">
        <v>122</v>
      </c>
      <c r="X441" t="s">
        <v>122</v>
      </c>
      <c r="Y441" t="s">
        <v>122</v>
      </c>
      <c r="Z441">
        <v>18.399999999999999</v>
      </c>
      <c r="AA441">
        <v>45.5</v>
      </c>
      <c r="AB441">
        <v>2</v>
      </c>
      <c r="AC441" t="s">
        <v>125</v>
      </c>
      <c r="AD441" t="s">
        <v>125</v>
      </c>
      <c r="AE441" t="s">
        <v>121</v>
      </c>
      <c r="AF441" t="s">
        <v>123</v>
      </c>
      <c r="AG441" t="s">
        <v>123</v>
      </c>
      <c r="AH441" t="s">
        <v>121</v>
      </c>
      <c r="AI441">
        <v>2</v>
      </c>
      <c r="AJ441" t="s">
        <v>123</v>
      </c>
      <c r="AK441" t="s">
        <v>122</v>
      </c>
      <c r="AL441" t="s">
        <v>123</v>
      </c>
      <c r="AM441" t="s">
        <v>122</v>
      </c>
    </row>
    <row r="442" spans="1:39" x14ac:dyDescent="0.25">
      <c r="A442">
        <v>2018</v>
      </c>
      <c r="B442">
        <v>4</v>
      </c>
      <c r="C442" t="s">
        <v>66</v>
      </c>
      <c r="D442">
        <v>4601</v>
      </c>
      <c r="E442" t="s">
        <v>521</v>
      </c>
      <c r="F442" t="s">
        <v>120</v>
      </c>
      <c r="G442" t="s">
        <v>123</v>
      </c>
      <c r="H442">
        <v>17.600000000000001</v>
      </c>
      <c r="I442">
        <v>11.7</v>
      </c>
      <c r="J442">
        <v>14.2</v>
      </c>
      <c r="K442" t="s">
        <v>123</v>
      </c>
      <c r="L442" t="s">
        <v>123</v>
      </c>
      <c r="M442" t="s">
        <v>123</v>
      </c>
      <c r="N442" t="s">
        <v>123</v>
      </c>
      <c r="O442" t="s">
        <v>123</v>
      </c>
      <c r="P442" t="s">
        <v>122</v>
      </c>
      <c r="Q442" t="s">
        <v>122</v>
      </c>
      <c r="R442" t="s">
        <v>122</v>
      </c>
      <c r="S442" t="s">
        <v>122</v>
      </c>
      <c r="T442">
        <v>86.3</v>
      </c>
      <c r="U442">
        <v>80</v>
      </c>
      <c r="V442">
        <v>50</v>
      </c>
      <c r="W442">
        <v>0</v>
      </c>
      <c r="X442">
        <v>89.2</v>
      </c>
      <c r="Y442">
        <v>84.6</v>
      </c>
      <c r="Z442">
        <v>35</v>
      </c>
      <c r="AA442">
        <v>60.89</v>
      </c>
      <c r="AB442">
        <v>3</v>
      </c>
      <c r="AC442" t="s">
        <v>125</v>
      </c>
      <c r="AD442" t="s">
        <v>125</v>
      </c>
      <c r="AE442" t="s">
        <v>123</v>
      </c>
      <c r="AF442" t="s">
        <v>123</v>
      </c>
      <c r="AG442" t="s">
        <v>121</v>
      </c>
      <c r="AH442" t="s">
        <v>123</v>
      </c>
      <c r="AI442" t="s">
        <v>122</v>
      </c>
      <c r="AJ442" t="s">
        <v>123</v>
      </c>
      <c r="AK442" t="s">
        <v>122</v>
      </c>
      <c r="AL442" t="s">
        <v>123</v>
      </c>
      <c r="AM442" t="s">
        <v>122</v>
      </c>
    </row>
    <row r="443" spans="1:39" x14ac:dyDescent="0.25">
      <c r="A443">
        <v>2018</v>
      </c>
      <c r="B443">
        <v>4</v>
      </c>
      <c r="C443" t="s">
        <v>66</v>
      </c>
      <c r="D443">
        <v>4602</v>
      </c>
      <c r="E443" t="s">
        <v>522</v>
      </c>
      <c r="F443" t="s">
        <v>120</v>
      </c>
      <c r="G443" t="s">
        <v>123</v>
      </c>
      <c r="H443">
        <v>35</v>
      </c>
      <c r="I443">
        <v>20</v>
      </c>
      <c r="J443">
        <v>39.1</v>
      </c>
      <c r="K443" t="s">
        <v>121</v>
      </c>
      <c r="L443" t="s">
        <v>121</v>
      </c>
      <c r="M443" t="s">
        <v>123</v>
      </c>
      <c r="N443" t="s">
        <v>123</v>
      </c>
      <c r="O443" t="s">
        <v>123</v>
      </c>
      <c r="P443" t="s">
        <v>122</v>
      </c>
      <c r="Q443" t="s">
        <v>122</v>
      </c>
      <c r="R443" t="s">
        <v>151</v>
      </c>
      <c r="S443" t="s">
        <v>122</v>
      </c>
      <c r="T443">
        <v>100</v>
      </c>
      <c r="U443">
        <v>60.7</v>
      </c>
      <c r="V443">
        <v>46.4</v>
      </c>
      <c r="W443">
        <v>35.4</v>
      </c>
      <c r="X443">
        <v>96.8</v>
      </c>
      <c r="Y443">
        <v>81.400000000000006</v>
      </c>
      <c r="Z443">
        <v>15.2</v>
      </c>
      <c r="AA443">
        <v>70.89</v>
      </c>
      <c r="AB443">
        <v>4</v>
      </c>
      <c r="AC443" t="s">
        <v>125</v>
      </c>
      <c r="AD443" t="s">
        <v>125</v>
      </c>
      <c r="AE443" t="s">
        <v>123</v>
      </c>
      <c r="AF443" t="s">
        <v>123</v>
      </c>
      <c r="AG443" t="s">
        <v>123</v>
      </c>
      <c r="AH443" t="s">
        <v>123</v>
      </c>
      <c r="AI443" t="s">
        <v>122</v>
      </c>
      <c r="AJ443" t="s">
        <v>123</v>
      </c>
      <c r="AK443" t="s">
        <v>122</v>
      </c>
      <c r="AL443" t="s">
        <v>123</v>
      </c>
      <c r="AM443" t="s">
        <v>122</v>
      </c>
    </row>
    <row r="444" spans="1:39" x14ac:dyDescent="0.25">
      <c r="A444">
        <v>2018</v>
      </c>
      <c r="B444">
        <v>4</v>
      </c>
      <c r="C444" t="s">
        <v>66</v>
      </c>
      <c r="D444">
        <v>4603</v>
      </c>
      <c r="E444" t="s">
        <v>523</v>
      </c>
      <c r="F444" t="s">
        <v>127</v>
      </c>
      <c r="G444" t="s">
        <v>123</v>
      </c>
      <c r="H444">
        <v>39.9</v>
      </c>
      <c r="I444">
        <v>24.8</v>
      </c>
      <c r="J444">
        <v>15.7</v>
      </c>
      <c r="K444" t="s">
        <v>121</v>
      </c>
      <c r="L444" t="s">
        <v>121</v>
      </c>
      <c r="M444" t="s">
        <v>123</v>
      </c>
      <c r="N444" t="s">
        <v>123</v>
      </c>
      <c r="O444" t="s">
        <v>123</v>
      </c>
      <c r="P444" t="s">
        <v>122</v>
      </c>
      <c r="Q444" t="s">
        <v>122</v>
      </c>
      <c r="R444">
        <v>12</v>
      </c>
      <c r="S444" t="s">
        <v>122</v>
      </c>
      <c r="T444">
        <v>85.3</v>
      </c>
      <c r="U444">
        <v>53.5</v>
      </c>
      <c r="V444">
        <v>37.9</v>
      </c>
      <c r="W444">
        <v>27.5</v>
      </c>
      <c r="X444">
        <v>92.1</v>
      </c>
      <c r="Y444">
        <v>91.9</v>
      </c>
      <c r="Z444">
        <v>12.1</v>
      </c>
      <c r="AA444">
        <v>66</v>
      </c>
      <c r="AB444">
        <v>3</v>
      </c>
      <c r="AC444" t="s">
        <v>125</v>
      </c>
      <c r="AD444" t="s">
        <v>125</v>
      </c>
      <c r="AE444" t="s">
        <v>123</v>
      </c>
      <c r="AF444" t="s">
        <v>121</v>
      </c>
      <c r="AG444" t="s">
        <v>123</v>
      </c>
      <c r="AH444" t="s">
        <v>123</v>
      </c>
      <c r="AI444" t="s">
        <v>122</v>
      </c>
      <c r="AJ444" t="s">
        <v>123</v>
      </c>
      <c r="AK444" t="s">
        <v>122</v>
      </c>
      <c r="AL444" t="s">
        <v>123</v>
      </c>
      <c r="AM444" t="s">
        <v>122</v>
      </c>
    </row>
    <row r="445" spans="1:39" x14ac:dyDescent="0.25">
      <c r="A445">
        <v>2018</v>
      </c>
      <c r="B445">
        <v>4</v>
      </c>
      <c r="C445" t="s">
        <v>66</v>
      </c>
      <c r="D445">
        <v>4604</v>
      </c>
      <c r="E445" t="s">
        <v>524</v>
      </c>
      <c r="F445" t="s">
        <v>149</v>
      </c>
      <c r="G445" t="s">
        <v>121</v>
      </c>
      <c r="H445">
        <v>9</v>
      </c>
      <c r="I445">
        <v>0</v>
      </c>
      <c r="J445">
        <v>27.7</v>
      </c>
      <c r="K445" t="s">
        <v>123</v>
      </c>
      <c r="L445" t="s">
        <v>123</v>
      </c>
      <c r="M445" t="s">
        <v>123</v>
      </c>
      <c r="N445" t="s">
        <v>123</v>
      </c>
      <c r="O445" t="s">
        <v>123</v>
      </c>
      <c r="P445" t="s">
        <v>122</v>
      </c>
      <c r="Q445" t="s">
        <v>122</v>
      </c>
      <c r="R445" t="s">
        <v>151</v>
      </c>
      <c r="S445" t="s">
        <v>122</v>
      </c>
      <c r="T445">
        <v>93.3</v>
      </c>
      <c r="U445">
        <v>50</v>
      </c>
      <c r="V445">
        <v>18.7</v>
      </c>
      <c r="W445">
        <v>33.299999999999997</v>
      </c>
      <c r="X445">
        <v>93.7</v>
      </c>
      <c r="Y445">
        <v>70</v>
      </c>
      <c r="Z445">
        <v>40.700000000000003</v>
      </c>
      <c r="AA445">
        <v>47.56</v>
      </c>
      <c r="AB445">
        <v>2</v>
      </c>
      <c r="AC445" t="s">
        <v>125</v>
      </c>
      <c r="AD445" t="s">
        <v>125</v>
      </c>
      <c r="AE445" t="s">
        <v>121</v>
      </c>
      <c r="AF445" t="s">
        <v>123</v>
      </c>
      <c r="AG445" t="s">
        <v>123</v>
      </c>
      <c r="AH445" t="s">
        <v>121</v>
      </c>
      <c r="AI445">
        <v>2</v>
      </c>
      <c r="AJ445" t="s">
        <v>123</v>
      </c>
      <c r="AK445" t="s">
        <v>122</v>
      </c>
      <c r="AL445" t="s">
        <v>123</v>
      </c>
      <c r="AM445" t="s">
        <v>122</v>
      </c>
    </row>
    <row r="446" spans="1:39" x14ac:dyDescent="0.25">
      <c r="A446">
        <v>2018</v>
      </c>
      <c r="B446">
        <v>4</v>
      </c>
      <c r="C446" t="s">
        <v>66</v>
      </c>
      <c r="D446">
        <v>4605</v>
      </c>
      <c r="E446" t="s">
        <v>525</v>
      </c>
      <c r="F446" t="s">
        <v>120</v>
      </c>
      <c r="G446" t="s">
        <v>121</v>
      </c>
      <c r="H446">
        <v>40</v>
      </c>
      <c r="I446">
        <v>20</v>
      </c>
      <c r="J446">
        <v>28.5</v>
      </c>
      <c r="K446" t="s">
        <v>123</v>
      </c>
      <c r="L446" t="s">
        <v>123</v>
      </c>
      <c r="M446" t="s">
        <v>123</v>
      </c>
      <c r="N446" t="s">
        <v>123</v>
      </c>
      <c r="O446" t="s">
        <v>123</v>
      </c>
      <c r="P446" t="s">
        <v>122</v>
      </c>
      <c r="Q446" t="s">
        <v>122</v>
      </c>
      <c r="R446" t="s">
        <v>151</v>
      </c>
      <c r="S446" t="s">
        <v>122</v>
      </c>
      <c r="T446">
        <v>70</v>
      </c>
      <c r="U446">
        <v>64.2</v>
      </c>
      <c r="V446">
        <v>14.2</v>
      </c>
      <c r="W446">
        <v>42.8</v>
      </c>
      <c r="X446">
        <v>93.3</v>
      </c>
      <c r="Y446" t="s">
        <v>151</v>
      </c>
      <c r="Z446">
        <v>9.6</v>
      </c>
      <c r="AA446">
        <v>65.83</v>
      </c>
      <c r="AB446">
        <v>3</v>
      </c>
      <c r="AC446" t="s">
        <v>125</v>
      </c>
      <c r="AD446" t="s">
        <v>125</v>
      </c>
      <c r="AE446" t="s">
        <v>123</v>
      </c>
      <c r="AF446" t="s">
        <v>123</v>
      </c>
      <c r="AG446" t="s">
        <v>123</v>
      </c>
      <c r="AH446" t="s">
        <v>123</v>
      </c>
      <c r="AI446" t="s">
        <v>122</v>
      </c>
      <c r="AJ446" t="s">
        <v>123</v>
      </c>
      <c r="AK446" t="s">
        <v>122</v>
      </c>
      <c r="AL446" t="s">
        <v>123</v>
      </c>
      <c r="AM446" t="s">
        <v>122</v>
      </c>
    </row>
    <row r="447" spans="1:39" x14ac:dyDescent="0.25">
      <c r="A447">
        <v>2018</v>
      </c>
      <c r="B447">
        <v>4</v>
      </c>
      <c r="C447" t="s">
        <v>66</v>
      </c>
      <c r="D447">
        <v>4606</v>
      </c>
      <c r="E447" t="s">
        <v>526</v>
      </c>
      <c r="F447" t="s">
        <v>120</v>
      </c>
      <c r="G447" t="s">
        <v>123</v>
      </c>
      <c r="H447">
        <v>48.7</v>
      </c>
      <c r="I447">
        <v>36.1</v>
      </c>
      <c r="J447">
        <v>14.7</v>
      </c>
      <c r="K447" t="s">
        <v>121</v>
      </c>
      <c r="L447" t="s">
        <v>121</v>
      </c>
      <c r="M447" t="s">
        <v>123</v>
      </c>
      <c r="N447" t="s">
        <v>123</v>
      </c>
      <c r="O447" t="s">
        <v>123</v>
      </c>
      <c r="P447" t="s">
        <v>122</v>
      </c>
      <c r="Q447" t="s">
        <v>122</v>
      </c>
      <c r="R447" t="s">
        <v>151</v>
      </c>
      <c r="S447" t="s">
        <v>122</v>
      </c>
      <c r="T447">
        <v>90.5</v>
      </c>
      <c r="U447">
        <v>64.2</v>
      </c>
      <c r="V447">
        <v>38.299999999999997</v>
      </c>
      <c r="W447">
        <v>45.4</v>
      </c>
      <c r="X447">
        <v>92.5</v>
      </c>
      <c r="Y447">
        <v>89.8</v>
      </c>
      <c r="Z447">
        <v>17.399999999999999</v>
      </c>
      <c r="AA447">
        <v>73.67</v>
      </c>
      <c r="AB447">
        <v>4</v>
      </c>
      <c r="AC447" t="s">
        <v>125</v>
      </c>
      <c r="AD447" t="s">
        <v>125</v>
      </c>
      <c r="AE447" t="s">
        <v>123</v>
      </c>
      <c r="AF447" t="s">
        <v>123</v>
      </c>
      <c r="AG447" t="s">
        <v>123</v>
      </c>
      <c r="AH447" t="s">
        <v>123</v>
      </c>
      <c r="AI447" t="s">
        <v>122</v>
      </c>
      <c r="AJ447" t="s">
        <v>123</v>
      </c>
      <c r="AK447" t="s">
        <v>122</v>
      </c>
      <c r="AL447" t="s">
        <v>123</v>
      </c>
      <c r="AM447" t="s">
        <v>122</v>
      </c>
    </row>
    <row r="448" spans="1:39" x14ac:dyDescent="0.25">
      <c r="A448">
        <v>2018</v>
      </c>
      <c r="B448">
        <v>4</v>
      </c>
      <c r="C448" t="s">
        <v>66</v>
      </c>
      <c r="D448">
        <v>4607</v>
      </c>
      <c r="E448" t="s">
        <v>527</v>
      </c>
      <c r="F448" t="s">
        <v>127</v>
      </c>
      <c r="G448" t="s">
        <v>121</v>
      </c>
      <c r="H448">
        <v>37.5</v>
      </c>
      <c r="I448">
        <v>9.4</v>
      </c>
      <c r="J448">
        <v>20.6</v>
      </c>
      <c r="K448" t="s">
        <v>121</v>
      </c>
      <c r="L448" t="s">
        <v>121</v>
      </c>
      <c r="M448" t="s">
        <v>123</v>
      </c>
      <c r="N448" t="s">
        <v>123</v>
      </c>
      <c r="O448" t="s">
        <v>123</v>
      </c>
      <c r="P448" t="s">
        <v>122</v>
      </c>
      <c r="Q448" t="s">
        <v>122</v>
      </c>
      <c r="R448">
        <v>38.5</v>
      </c>
      <c r="S448" t="s">
        <v>122</v>
      </c>
      <c r="T448">
        <v>91</v>
      </c>
      <c r="U448">
        <v>47.8</v>
      </c>
      <c r="V448">
        <v>21.1</v>
      </c>
      <c r="W448">
        <v>31.4</v>
      </c>
      <c r="X448">
        <v>85.3</v>
      </c>
      <c r="Y448">
        <v>83.3</v>
      </c>
      <c r="Z448">
        <v>34</v>
      </c>
      <c r="AA448">
        <v>51.5</v>
      </c>
      <c r="AB448">
        <v>3</v>
      </c>
      <c r="AC448" t="s">
        <v>125</v>
      </c>
      <c r="AD448" t="s">
        <v>125</v>
      </c>
      <c r="AE448" t="s">
        <v>123</v>
      </c>
      <c r="AF448" t="s">
        <v>123</v>
      </c>
      <c r="AG448" t="s">
        <v>123</v>
      </c>
      <c r="AH448" t="s">
        <v>123</v>
      </c>
      <c r="AI448" t="s">
        <v>122</v>
      </c>
      <c r="AJ448" t="s">
        <v>123</v>
      </c>
      <c r="AK448" t="s">
        <v>122</v>
      </c>
      <c r="AL448" t="s">
        <v>123</v>
      </c>
      <c r="AM448" t="s">
        <v>122</v>
      </c>
    </row>
    <row r="449" spans="1:39" x14ac:dyDescent="0.25">
      <c r="A449">
        <v>2018</v>
      </c>
      <c r="B449">
        <v>4</v>
      </c>
      <c r="C449" t="s">
        <v>66</v>
      </c>
      <c r="D449">
        <v>4610</v>
      </c>
      <c r="E449" t="s">
        <v>528</v>
      </c>
      <c r="F449" t="s">
        <v>529</v>
      </c>
      <c r="G449" t="s">
        <v>123</v>
      </c>
      <c r="H449" t="s">
        <v>151</v>
      </c>
      <c r="I449" t="s">
        <v>151</v>
      </c>
      <c r="J449" t="s">
        <v>151</v>
      </c>
      <c r="K449" t="s">
        <v>123</v>
      </c>
      <c r="L449" t="s">
        <v>123</v>
      </c>
      <c r="M449" t="s">
        <v>123</v>
      </c>
      <c r="N449" t="s">
        <v>121</v>
      </c>
      <c r="O449" t="s">
        <v>123</v>
      </c>
      <c r="P449" t="s">
        <v>151</v>
      </c>
      <c r="Q449" t="s">
        <v>151</v>
      </c>
      <c r="R449" t="s">
        <v>122</v>
      </c>
      <c r="S449" t="s">
        <v>122</v>
      </c>
      <c r="T449" t="s">
        <v>122</v>
      </c>
      <c r="U449" t="s">
        <v>122</v>
      </c>
      <c r="V449" t="s">
        <v>122</v>
      </c>
      <c r="W449" t="s">
        <v>122</v>
      </c>
      <c r="X449" t="s">
        <v>122</v>
      </c>
      <c r="Y449" t="s">
        <v>122</v>
      </c>
      <c r="Z449" t="s">
        <v>122</v>
      </c>
      <c r="AA449">
        <v>0</v>
      </c>
      <c r="AB449" t="s">
        <v>124</v>
      </c>
      <c r="AC449" t="s">
        <v>125</v>
      </c>
      <c r="AD449" t="s">
        <v>125</v>
      </c>
      <c r="AE449" t="s">
        <v>123</v>
      </c>
      <c r="AF449" t="s">
        <v>123</v>
      </c>
      <c r="AG449" t="s">
        <v>123</v>
      </c>
      <c r="AH449" t="s">
        <v>123</v>
      </c>
      <c r="AI449" t="s">
        <v>122</v>
      </c>
      <c r="AJ449" t="s">
        <v>123</v>
      </c>
      <c r="AK449" t="s">
        <v>122</v>
      </c>
      <c r="AL449" t="s">
        <v>123</v>
      </c>
      <c r="AM449" t="s">
        <v>122</v>
      </c>
    </row>
    <row r="450" spans="1:39" x14ac:dyDescent="0.25">
      <c r="A450">
        <v>2018</v>
      </c>
      <c r="B450">
        <v>4</v>
      </c>
      <c r="C450" t="s">
        <v>66</v>
      </c>
      <c r="D450">
        <v>4610</v>
      </c>
      <c r="E450" t="s">
        <v>530</v>
      </c>
      <c r="F450" t="s">
        <v>529</v>
      </c>
      <c r="G450" t="s">
        <v>123</v>
      </c>
      <c r="H450" t="s">
        <v>151</v>
      </c>
      <c r="I450" t="s">
        <v>151</v>
      </c>
      <c r="J450" t="s">
        <v>151</v>
      </c>
      <c r="K450" t="s">
        <v>123</v>
      </c>
      <c r="L450" t="s">
        <v>123</v>
      </c>
      <c r="M450" t="s">
        <v>123</v>
      </c>
      <c r="N450" t="s">
        <v>121</v>
      </c>
      <c r="O450" t="s">
        <v>123</v>
      </c>
      <c r="P450" t="s">
        <v>151</v>
      </c>
      <c r="Q450" t="s">
        <v>151</v>
      </c>
      <c r="R450" t="s">
        <v>122</v>
      </c>
      <c r="S450" t="s">
        <v>151</v>
      </c>
      <c r="T450" t="s">
        <v>122</v>
      </c>
      <c r="U450" t="s">
        <v>122</v>
      </c>
      <c r="V450" t="s">
        <v>122</v>
      </c>
      <c r="W450" t="s">
        <v>122</v>
      </c>
      <c r="X450" t="s">
        <v>122</v>
      </c>
      <c r="Y450" t="s">
        <v>122</v>
      </c>
      <c r="Z450" t="s">
        <v>122</v>
      </c>
      <c r="AA450">
        <v>11.11</v>
      </c>
      <c r="AB450" t="s">
        <v>124</v>
      </c>
      <c r="AC450" t="s">
        <v>125</v>
      </c>
      <c r="AD450" t="s">
        <v>125</v>
      </c>
      <c r="AE450" t="s">
        <v>123</v>
      </c>
      <c r="AF450" t="s">
        <v>123</v>
      </c>
      <c r="AG450" t="s">
        <v>123</v>
      </c>
      <c r="AH450" t="s">
        <v>123</v>
      </c>
      <c r="AI450" t="s">
        <v>122</v>
      </c>
      <c r="AJ450" t="s">
        <v>123</v>
      </c>
      <c r="AK450" t="s">
        <v>122</v>
      </c>
      <c r="AL450" t="s">
        <v>123</v>
      </c>
      <c r="AM450" t="s">
        <v>122</v>
      </c>
    </row>
    <row r="451" spans="1:39" x14ac:dyDescent="0.25">
      <c r="A451">
        <v>2018</v>
      </c>
      <c r="B451">
        <v>4</v>
      </c>
      <c r="C451" t="s">
        <v>66</v>
      </c>
      <c r="D451">
        <v>4610</v>
      </c>
      <c r="E451" t="s">
        <v>531</v>
      </c>
      <c r="F451" t="s">
        <v>529</v>
      </c>
      <c r="G451" t="s">
        <v>123</v>
      </c>
      <c r="H451" t="s">
        <v>151</v>
      </c>
      <c r="I451" t="s">
        <v>151</v>
      </c>
      <c r="J451" t="s">
        <v>122</v>
      </c>
      <c r="K451" t="s">
        <v>151</v>
      </c>
      <c r="L451" t="s">
        <v>151</v>
      </c>
      <c r="M451" t="s">
        <v>123</v>
      </c>
      <c r="N451" t="s">
        <v>123</v>
      </c>
      <c r="O451" t="s">
        <v>123</v>
      </c>
      <c r="P451" t="s">
        <v>122</v>
      </c>
      <c r="Q451" t="s">
        <v>122</v>
      </c>
      <c r="R451" t="s">
        <v>122</v>
      </c>
      <c r="S451" t="s">
        <v>122</v>
      </c>
      <c r="T451" t="s">
        <v>151</v>
      </c>
      <c r="U451" t="s">
        <v>151</v>
      </c>
      <c r="V451" t="s">
        <v>151</v>
      </c>
      <c r="W451" t="s">
        <v>151</v>
      </c>
      <c r="X451">
        <v>50</v>
      </c>
      <c r="Y451">
        <v>61.3</v>
      </c>
      <c r="Z451" t="s">
        <v>122</v>
      </c>
      <c r="AA451">
        <v>0</v>
      </c>
      <c r="AB451" t="s">
        <v>124</v>
      </c>
      <c r="AC451" t="s">
        <v>125</v>
      </c>
      <c r="AD451" t="s">
        <v>125</v>
      </c>
      <c r="AE451" t="s">
        <v>123</v>
      </c>
      <c r="AF451" t="s">
        <v>123</v>
      </c>
      <c r="AG451" t="s">
        <v>123</v>
      </c>
      <c r="AH451" t="s">
        <v>121</v>
      </c>
      <c r="AI451">
        <v>1</v>
      </c>
      <c r="AJ451" t="s">
        <v>123</v>
      </c>
      <c r="AK451" t="s">
        <v>122</v>
      </c>
      <c r="AL451" t="s">
        <v>123</v>
      </c>
      <c r="AM451" t="s">
        <v>122</v>
      </c>
    </row>
    <row r="452" spans="1:39" x14ac:dyDescent="0.25">
      <c r="A452">
        <v>2018</v>
      </c>
      <c r="B452">
        <v>4</v>
      </c>
      <c r="C452" t="s">
        <v>66</v>
      </c>
      <c r="D452">
        <v>4906</v>
      </c>
      <c r="E452" t="s">
        <v>532</v>
      </c>
      <c r="F452" t="s">
        <v>437</v>
      </c>
      <c r="G452" t="s">
        <v>123</v>
      </c>
      <c r="H452" t="s">
        <v>122</v>
      </c>
      <c r="I452" t="s">
        <v>122</v>
      </c>
      <c r="J452" t="s">
        <v>122</v>
      </c>
      <c r="K452" t="s">
        <v>122</v>
      </c>
      <c r="L452" t="s">
        <v>122</v>
      </c>
      <c r="M452" t="s">
        <v>123</v>
      </c>
      <c r="N452" t="s">
        <v>123</v>
      </c>
      <c r="O452" t="s">
        <v>123</v>
      </c>
      <c r="P452" t="s">
        <v>122</v>
      </c>
      <c r="Q452" t="s">
        <v>122</v>
      </c>
      <c r="R452" t="s">
        <v>122</v>
      </c>
      <c r="S452" t="s">
        <v>122</v>
      </c>
      <c r="T452" t="s">
        <v>122</v>
      </c>
      <c r="U452" t="s">
        <v>122</v>
      </c>
      <c r="V452" t="s">
        <v>122</v>
      </c>
      <c r="W452" t="s">
        <v>122</v>
      </c>
      <c r="X452" t="s">
        <v>122</v>
      </c>
      <c r="Y452" t="s">
        <v>122</v>
      </c>
      <c r="Z452" t="s">
        <v>122</v>
      </c>
      <c r="AA452" t="s">
        <v>122</v>
      </c>
      <c r="AB452" t="s">
        <v>124</v>
      </c>
      <c r="AC452" t="s">
        <v>125</v>
      </c>
      <c r="AD452" t="s">
        <v>125</v>
      </c>
      <c r="AE452" t="s">
        <v>123</v>
      </c>
      <c r="AF452" t="s">
        <v>123</v>
      </c>
      <c r="AG452" t="s">
        <v>123</v>
      </c>
      <c r="AH452" t="s">
        <v>123</v>
      </c>
      <c r="AI452" t="s">
        <v>122</v>
      </c>
      <c r="AJ452" t="s">
        <v>123</v>
      </c>
      <c r="AK452" t="s">
        <v>122</v>
      </c>
      <c r="AL452" t="s">
        <v>123</v>
      </c>
      <c r="AM452" t="s">
        <v>122</v>
      </c>
    </row>
    <row r="453" spans="1:39" x14ac:dyDescent="0.25">
      <c r="A453">
        <v>2018</v>
      </c>
      <c r="B453">
        <v>4</v>
      </c>
      <c r="C453" t="s">
        <v>66</v>
      </c>
      <c r="D453">
        <v>4906</v>
      </c>
      <c r="E453" t="s">
        <v>533</v>
      </c>
      <c r="F453" t="s">
        <v>437</v>
      </c>
      <c r="G453" t="s">
        <v>123</v>
      </c>
      <c r="H453" t="s">
        <v>122</v>
      </c>
      <c r="I453" t="s">
        <v>122</v>
      </c>
      <c r="J453" t="s">
        <v>122</v>
      </c>
      <c r="K453" t="s">
        <v>122</v>
      </c>
      <c r="L453" t="s">
        <v>122</v>
      </c>
      <c r="M453" t="s">
        <v>123</v>
      </c>
      <c r="N453" t="s">
        <v>123</v>
      </c>
      <c r="O453" t="s">
        <v>123</v>
      </c>
      <c r="P453" t="s">
        <v>122</v>
      </c>
      <c r="Q453" t="s">
        <v>122</v>
      </c>
      <c r="R453" t="s">
        <v>122</v>
      </c>
      <c r="S453" t="s">
        <v>122</v>
      </c>
      <c r="T453" t="s">
        <v>122</v>
      </c>
      <c r="U453" t="s">
        <v>122</v>
      </c>
      <c r="V453" t="s">
        <v>122</v>
      </c>
      <c r="W453" t="s">
        <v>122</v>
      </c>
      <c r="X453" t="s">
        <v>122</v>
      </c>
      <c r="Y453" t="s">
        <v>122</v>
      </c>
      <c r="Z453" t="s">
        <v>122</v>
      </c>
      <c r="AA453" t="s">
        <v>122</v>
      </c>
      <c r="AB453" t="s">
        <v>124</v>
      </c>
      <c r="AC453" t="s">
        <v>125</v>
      </c>
      <c r="AD453" t="s">
        <v>125</v>
      </c>
      <c r="AE453" t="s">
        <v>123</v>
      </c>
      <c r="AF453" t="s">
        <v>123</v>
      </c>
      <c r="AG453" t="s">
        <v>123</v>
      </c>
      <c r="AH453" t="s">
        <v>123</v>
      </c>
      <c r="AI453" t="s">
        <v>122</v>
      </c>
      <c r="AJ453" t="s">
        <v>123</v>
      </c>
      <c r="AK453" t="s">
        <v>122</v>
      </c>
      <c r="AL453" t="s">
        <v>123</v>
      </c>
      <c r="AM453" t="s">
        <v>122</v>
      </c>
    </row>
    <row r="454" spans="1:39" x14ac:dyDescent="0.25">
      <c r="A454">
        <v>2018</v>
      </c>
      <c r="B454">
        <v>5</v>
      </c>
      <c r="C454" t="s">
        <v>534</v>
      </c>
      <c r="D454">
        <v>5101</v>
      </c>
      <c r="E454" t="s">
        <v>535</v>
      </c>
      <c r="F454" t="s">
        <v>127</v>
      </c>
      <c r="G454" t="s">
        <v>121</v>
      </c>
      <c r="H454">
        <v>38.1</v>
      </c>
      <c r="I454">
        <v>28.5</v>
      </c>
      <c r="J454" t="s">
        <v>151</v>
      </c>
      <c r="K454" t="s">
        <v>121</v>
      </c>
      <c r="L454" t="s">
        <v>121</v>
      </c>
      <c r="M454" t="s">
        <v>123</v>
      </c>
      <c r="N454" t="s">
        <v>123</v>
      </c>
      <c r="O454" t="s">
        <v>123</v>
      </c>
      <c r="P454">
        <v>30.7</v>
      </c>
      <c r="Q454">
        <v>38.4</v>
      </c>
      <c r="R454" t="s">
        <v>151</v>
      </c>
      <c r="S454" t="s">
        <v>122</v>
      </c>
      <c r="T454" t="s">
        <v>122</v>
      </c>
      <c r="U454" t="s">
        <v>122</v>
      </c>
      <c r="V454" t="s">
        <v>122</v>
      </c>
      <c r="W454" t="s">
        <v>122</v>
      </c>
      <c r="X454" t="s">
        <v>122</v>
      </c>
      <c r="Y454" t="s">
        <v>122</v>
      </c>
      <c r="Z454">
        <v>21.6</v>
      </c>
      <c r="AA454">
        <v>17.690000000000001</v>
      </c>
      <c r="AB454">
        <v>1</v>
      </c>
      <c r="AC454" t="s">
        <v>125</v>
      </c>
      <c r="AD454" t="s">
        <v>125</v>
      </c>
      <c r="AE454" t="s">
        <v>123</v>
      </c>
      <c r="AF454" t="s">
        <v>121</v>
      </c>
      <c r="AG454" t="s">
        <v>123</v>
      </c>
      <c r="AH454" t="s">
        <v>121</v>
      </c>
      <c r="AI454">
        <v>1</v>
      </c>
      <c r="AJ454" t="s">
        <v>123</v>
      </c>
      <c r="AK454" t="s">
        <v>122</v>
      </c>
      <c r="AL454" t="s">
        <v>123</v>
      </c>
      <c r="AM454" t="s">
        <v>122</v>
      </c>
    </row>
    <row r="455" spans="1:39" x14ac:dyDescent="0.25">
      <c r="A455">
        <v>2018</v>
      </c>
      <c r="B455">
        <v>5</v>
      </c>
      <c r="C455" t="s">
        <v>534</v>
      </c>
      <c r="D455">
        <v>5101</v>
      </c>
      <c r="E455" t="s">
        <v>536</v>
      </c>
      <c r="F455" t="s">
        <v>127</v>
      </c>
      <c r="G455" t="s">
        <v>121</v>
      </c>
      <c r="H455">
        <v>25</v>
      </c>
      <c r="I455">
        <v>25</v>
      </c>
      <c r="J455" t="s">
        <v>151</v>
      </c>
      <c r="K455" t="s">
        <v>123</v>
      </c>
      <c r="L455" t="s">
        <v>123</v>
      </c>
      <c r="M455" t="s">
        <v>123</v>
      </c>
      <c r="N455" t="s">
        <v>123</v>
      </c>
      <c r="O455" t="s">
        <v>123</v>
      </c>
      <c r="P455">
        <v>27.2</v>
      </c>
      <c r="Q455">
        <v>27.2</v>
      </c>
      <c r="R455" t="s">
        <v>151</v>
      </c>
      <c r="S455" t="s">
        <v>151</v>
      </c>
      <c r="T455" t="s">
        <v>122</v>
      </c>
      <c r="U455" t="s">
        <v>122</v>
      </c>
      <c r="V455" t="s">
        <v>122</v>
      </c>
      <c r="W455" t="s">
        <v>122</v>
      </c>
      <c r="X455" t="s">
        <v>122</v>
      </c>
      <c r="Y455" t="s">
        <v>122</v>
      </c>
      <c r="Z455">
        <v>30.7</v>
      </c>
      <c r="AA455">
        <v>23.13</v>
      </c>
      <c r="AB455">
        <v>1</v>
      </c>
      <c r="AC455" t="s">
        <v>125</v>
      </c>
      <c r="AD455" t="s">
        <v>125</v>
      </c>
      <c r="AE455" t="s">
        <v>123</v>
      </c>
      <c r="AF455" t="s">
        <v>123</v>
      </c>
      <c r="AG455" t="s">
        <v>123</v>
      </c>
      <c r="AH455" t="s">
        <v>121</v>
      </c>
      <c r="AI455">
        <v>1</v>
      </c>
      <c r="AJ455" t="s">
        <v>123</v>
      </c>
      <c r="AK455" t="s">
        <v>122</v>
      </c>
      <c r="AL455" t="s">
        <v>123</v>
      </c>
      <c r="AM455" t="s">
        <v>122</v>
      </c>
    </row>
    <row r="456" spans="1:39" x14ac:dyDescent="0.25">
      <c r="A456">
        <v>2018</v>
      </c>
      <c r="B456">
        <v>5</v>
      </c>
      <c r="C456" t="s">
        <v>534</v>
      </c>
      <c r="D456">
        <v>5102</v>
      </c>
      <c r="E456" t="s">
        <v>537</v>
      </c>
      <c r="F456" t="s">
        <v>120</v>
      </c>
      <c r="G456" t="s">
        <v>121</v>
      </c>
      <c r="H456" t="s">
        <v>151</v>
      </c>
      <c r="I456" t="s">
        <v>151</v>
      </c>
      <c r="J456" t="s">
        <v>151</v>
      </c>
      <c r="K456" t="s">
        <v>151</v>
      </c>
      <c r="L456" t="s">
        <v>151</v>
      </c>
      <c r="M456" t="s">
        <v>123</v>
      </c>
      <c r="N456" t="s">
        <v>123</v>
      </c>
      <c r="O456" t="s">
        <v>123</v>
      </c>
      <c r="P456" t="s">
        <v>151</v>
      </c>
      <c r="Q456" t="s">
        <v>151</v>
      </c>
      <c r="R456" t="s">
        <v>122</v>
      </c>
      <c r="S456" t="s">
        <v>122</v>
      </c>
      <c r="T456" t="s">
        <v>122</v>
      </c>
      <c r="U456" t="s">
        <v>122</v>
      </c>
      <c r="V456" t="s">
        <v>122</v>
      </c>
      <c r="W456" t="s">
        <v>122</v>
      </c>
      <c r="X456" t="s">
        <v>122</v>
      </c>
      <c r="Y456" t="s">
        <v>122</v>
      </c>
      <c r="Z456">
        <v>10.5</v>
      </c>
      <c r="AA456">
        <v>41</v>
      </c>
      <c r="AB456" t="s">
        <v>124</v>
      </c>
      <c r="AC456" t="s">
        <v>125</v>
      </c>
      <c r="AD456" t="s">
        <v>125</v>
      </c>
      <c r="AE456" t="s">
        <v>123</v>
      </c>
      <c r="AF456" t="s">
        <v>123</v>
      </c>
      <c r="AG456" t="s">
        <v>123</v>
      </c>
      <c r="AH456" t="s">
        <v>123</v>
      </c>
      <c r="AI456" t="s">
        <v>122</v>
      </c>
      <c r="AJ456" t="s">
        <v>123</v>
      </c>
      <c r="AK456" t="s">
        <v>122</v>
      </c>
      <c r="AL456" t="s">
        <v>123</v>
      </c>
      <c r="AM456" t="s">
        <v>122</v>
      </c>
    </row>
    <row r="457" spans="1:39" x14ac:dyDescent="0.25">
      <c r="A457">
        <v>2018</v>
      </c>
      <c r="B457">
        <v>5</v>
      </c>
      <c r="C457" t="s">
        <v>534</v>
      </c>
      <c r="D457">
        <v>5102</v>
      </c>
      <c r="E457" t="s">
        <v>538</v>
      </c>
      <c r="F457" t="s">
        <v>120</v>
      </c>
      <c r="G457" t="s">
        <v>121</v>
      </c>
      <c r="H457" t="s">
        <v>151</v>
      </c>
      <c r="I457" t="s">
        <v>151</v>
      </c>
      <c r="J457" t="s">
        <v>151</v>
      </c>
      <c r="K457" t="s">
        <v>151</v>
      </c>
      <c r="L457" t="s">
        <v>151</v>
      </c>
      <c r="M457" t="s">
        <v>123</v>
      </c>
      <c r="N457" t="s">
        <v>123</v>
      </c>
      <c r="O457" t="s">
        <v>123</v>
      </c>
      <c r="P457" t="s">
        <v>151</v>
      </c>
      <c r="Q457" t="s">
        <v>151</v>
      </c>
      <c r="R457" t="s">
        <v>122</v>
      </c>
      <c r="S457" t="s">
        <v>151</v>
      </c>
      <c r="T457" t="s">
        <v>122</v>
      </c>
      <c r="U457" t="s">
        <v>122</v>
      </c>
      <c r="V457" t="s">
        <v>122</v>
      </c>
      <c r="W457" t="s">
        <v>122</v>
      </c>
      <c r="X457" t="s">
        <v>122</v>
      </c>
      <c r="Y457" t="s">
        <v>122</v>
      </c>
      <c r="Z457" t="s">
        <v>151</v>
      </c>
      <c r="AA457">
        <v>5</v>
      </c>
      <c r="AB457" t="s">
        <v>124</v>
      </c>
      <c r="AC457" t="s">
        <v>125</v>
      </c>
      <c r="AD457" t="s">
        <v>125</v>
      </c>
      <c r="AE457" t="s">
        <v>123</v>
      </c>
      <c r="AF457" t="s">
        <v>123</v>
      </c>
      <c r="AG457" t="s">
        <v>123</v>
      </c>
      <c r="AH457" t="s">
        <v>123</v>
      </c>
      <c r="AI457" t="s">
        <v>122</v>
      </c>
      <c r="AJ457" t="s">
        <v>123</v>
      </c>
      <c r="AK457" t="s">
        <v>122</v>
      </c>
      <c r="AL457" t="s">
        <v>123</v>
      </c>
      <c r="AM457" t="s">
        <v>122</v>
      </c>
    </row>
    <row r="458" spans="1:39" x14ac:dyDescent="0.25">
      <c r="A458">
        <v>2018</v>
      </c>
      <c r="B458">
        <v>5</v>
      </c>
      <c r="C458" t="s">
        <v>534</v>
      </c>
      <c r="D458">
        <v>5103</v>
      </c>
      <c r="E458" t="s">
        <v>539</v>
      </c>
      <c r="F458" t="s">
        <v>120</v>
      </c>
      <c r="G458" t="s">
        <v>121</v>
      </c>
      <c r="H458" t="s">
        <v>122</v>
      </c>
      <c r="I458" t="s">
        <v>122</v>
      </c>
      <c r="J458" t="s">
        <v>122</v>
      </c>
      <c r="K458" t="s">
        <v>122</v>
      </c>
      <c r="L458" t="s">
        <v>122</v>
      </c>
      <c r="M458" t="s">
        <v>123</v>
      </c>
      <c r="N458" t="s">
        <v>123</v>
      </c>
      <c r="O458" t="s">
        <v>123</v>
      </c>
      <c r="P458" t="s">
        <v>122</v>
      </c>
      <c r="Q458" t="s">
        <v>122</v>
      </c>
      <c r="R458" t="s">
        <v>122</v>
      </c>
      <c r="S458" t="s">
        <v>122</v>
      </c>
      <c r="T458" t="s">
        <v>122</v>
      </c>
      <c r="U458" t="s">
        <v>122</v>
      </c>
      <c r="V458" t="s">
        <v>122</v>
      </c>
      <c r="W458" t="s">
        <v>122</v>
      </c>
      <c r="X458" t="s">
        <v>122</v>
      </c>
      <c r="Y458" t="s">
        <v>122</v>
      </c>
      <c r="Z458" t="s">
        <v>151</v>
      </c>
      <c r="AA458" t="s">
        <v>122</v>
      </c>
      <c r="AB458" t="s">
        <v>124</v>
      </c>
      <c r="AC458" t="s">
        <v>125</v>
      </c>
      <c r="AD458" t="s">
        <v>125</v>
      </c>
      <c r="AE458" t="s">
        <v>123</v>
      </c>
      <c r="AF458" t="s">
        <v>123</v>
      </c>
      <c r="AG458" t="s">
        <v>123</v>
      </c>
      <c r="AH458" t="s">
        <v>123</v>
      </c>
      <c r="AI458" t="s">
        <v>122</v>
      </c>
      <c r="AJ458" t="s">
        <v>123</v>
      </c>
      <c r="AK458" t="s">
        <v>122</v>
      </c>
      <c r="AL458" t="s">
        <v>123</v>
      </c>
      <c r="AM458" t="s">
        <v>122</v>
      </c>
    </row>
    <row r="459" spans="1:39" x14ac:dyDescent="0.25">
      <c r="A459">
        <v>2018</v>
      </c>
      <c r="B459">
        <v>5</v>
      </c>
      <c r="C459" t="s">
        <v>534</v>
      </c>
      <c r="D459">
        <v>5103</v>
      </c>
      <c r="E459" t="s">
        <v>540</v>
      </c>
      <c r="F459" t="s">
        <v>120</v>
      </c>
      <c r="G459" t="s">
        <v>121</v>
      </c>
      <c r="H459" t="s">
        <v>151</v>
      </c>
      <c r="I459" t="s">
        <v>151</v>
      </c>
      <c r="J459" t="s">
        <v>151</v>
      </c>
      <c r="K459" t="s">
        <v>151</v>
      </c>
      <c r="L459" t="s">
        <v>151</v>
      </c>
      <c r="M459" t="s">
        <v>123</v>
      </c>
      <c r="N459" t="s">
        <v>123</v>
      </c>
      <c r="O459" t="s">
        <v>123</v>
      </c>
      <c r="P459" t="s">
        <v>151</v>
      </c>
      <c r="Q459" t="s">
        <v>151</v>
      </c>
      <c r="R459" t="s">
        <v>122</v>
      </c>
      <c r="S459" t="s">
        <v>151</v>
      </c>
      <c r="T459" t="s">
        <v>122</v>
      </c>
      <c r="U459" t="s">
        <v>122</v>
      </c>
      <c r="V459" t="s">
        <v>122</v>
      </c>
      <c r="W459" t="s">
        <v>122</v>
      </c>
      <c r="X459" t="s">
        <v>122</v>
      </c>
      <c r="Y459" t="s">
        <v>122</v>
      </c>
      <c r="Z459" t="s">
        <v>151</v>
      </c>
      <c r="AA459" t="s">
        <v>122</v>
      </c>
      <c r="AB459" t="s">
        <v>124</v>
      </c>
      <c r="AC459" t="s">
        <v>125</v>
      </c>
      <c r="AD459" t="s">
        <v>125</v>
      </c>
      <c r="AE459" t="s">
        <v>123</v>
      </c>
      <c r="AF459" t="s">
        <v>123</v>
      </c>
      <c r="AG459" t="s">
        <v>123</v>
      </c>
      <c r="AH459" t="s">
        <v>123</v>
      </c>
      <c r="AI459" t="s">
        <v>122</v>
      </c>
      <c r="AJ459" t="s">
        <v>123</v>
      </c>
      <c r="AK459" t="s">
        <v>122</v>
      </c>
      <c r="AL459" t="s">
        <v>123</v>
      </c>
      <c r="AM459" t="s">
        <v>122</v>
      </c>
    </row>
    <row r="460" spans="1:39" x14ac:dyDescent="0.25">
      <c r="A460">
        <v>2018</v>
      </c>
      <c r="B460">
        <v>6</v>
      </c>
      <c r="C460" t="s">
        <v>541</v>
      </c>
      <c r="D460">
        <v>6101</v>
      </c>
      <c r="E460" t="s">
        <v>542</v>
      </c>
      <c r="F460" t="s">
        <v>120</v>
      </c>
      <c r="G460" t="s">
        <v>123</v>
      </c>
      <c r="H460">
        <v>40.9</v>
      </c>
      <c r="I460">
        <v>27.2</v>
      </c>
      <c r="J460" t="s">
        <v>151</v>
      </c>
      <c r="K460" t="s">
        <v>121</v>
      </c>
      <c r="L460" t="s">
        <v>121</v>
      </c>
      <c r="M460" t="s">
        <v>123</v>
      </c>
      <c r="N460" t="s">
        <v>123</v>
      </c>
      <c r="O460" t="s">
        <v>123</v>
      </c>
      <c r="P460">
        <v>50</v>
      </c>
      <c r="Q460">
        <v>43.7</v>
      </c>
      <c r="R460" t="s">
        <v>151</v>
      </c>
      <c r="S460" t="s">
        <v>122</v>
      </c>
      <c r="T460" t="s">
        <v>122</v>
      </c>
      <c r="U460" t="s">
        <v>122</v>
      </c>
      <c r="V460" t="s">
        <v>122</v>
      </c>
      <c r="W460" t="s">
        <v>122</v>
      </c>
      <c r="X460" t="s">
        <v>122</v>
      </c>
      <c r="Y460" t="s">
        <v>122</v>
      </c>
      <c r="Z460">
        <v>19</v>
      </c>
      <c r="AA460">
        <v>57.12</v>
      </c>
      <c r="AB460">
        <v>3</v>
      </c>
      <c r="AC460" t="s">
        <v>125</v>
      </c>
      <c r="AD460" t="s">
        <v>125</v>
      </c>
      <c r="AE460" t="s">
        <v>123</v>
      </c>
      <c r="AF460" t="s">
        <v>123</v>
      </c>
      <c r="AG460" t="s">
        <v>123</v>
      </c>
      <c r="AH460" t="s">
        <v>123</v>
      </c>
      <c r="AI460" t="s">
        <v>122</v>
      </c>
      <c r="AJ460" t="s">
        <v>123</v>
      </c>
      <c r="AK460" t="s">
        <v>122</v>
      </c>
      <c r="AL460" t="s">
        <v>123</v>
      </c>
      <c r="AM460" t="s">
        <v>122</v>
      </c>
    </row>
    <row r="461" spans="1:39" x14ac:dyDescent="0.25">
      <c r="A461">
        <v>2018</v>
      </c>
      <c r="B461">
        <v>6</v>
      </c>
      <c r="C461" t="s">
        <v>541</v>
      </c>
      <c r="D461">
        <v>6103</v>
      </c>
      <c r="E461" t="s">
        <v>543</v>
      </c>
      <c r="F461" t="s">
        <v>120</v>
      </c>
      <c r="G461" t="s">
        <v>123</v>
      </c>
      <c r="H461">
        <v>64</v>
      </c>
      <c r="I461">
        <v>49.4</v>
      </c>
      <c r="J461">
        <v>33.200000000000003</v>
      </c>
      <c r="K461" t="s">
        <v>121</v>
      </c>
      <c r="L461" t="s">
        <v>121</v>
      </c>
      <c r="M461" t="s">
        <v>123</v>
      </c>
      <c r="N461" t="s">
        <v>123</v>
      </c>
      <c r="O461" t="s">
        <v>123</v>
      </c>
      <c r="P461">
        <v>77</v>
      </c>
      <c r="Q461">
        <v>55.7</v>
      </c>
      <c r="R461" t="s">
        <v>151</v>
      </c>
      <c r="S461" t="s">
        <v>122</v>
      </c>
      <c r="T461" t="s">
        <v>122</v>
      </c>
      <c r="U461" t="s">
        <v>122</v>
      </c>
      <c r="V461" t="s">
        <v>122</v>
      </c>
      <c r="W461" t="s">
        <v>122</v>
      </c>
      <c r="X461" t="s">
        <v>122</v>
      </c>
      <c r="Y461" t="s">
        <v>122</v>
      </c>
      <c r="Z461">
        <v>9.5</v>
      </c>
      <c r="AA461">
        <v>88</v>
      </c>
      <c r="AB461">
        <v>5</v>
      </c>
      <c r="AC461" t="s">
        <v>125</v>
      </c>
      <c r="AD461" t="s">
        <v>125</v>
      </c>
      <c r="AE461" t="s">
        <v>123</v>
      </c>
      <c r="AF461" t="s">
        <v>123</v>
      </c>
      <c r="AG461" t="s">
        <v>123</v>
      </c>
      <c r="AH461" t="s">
        <v>123</v>
      </c>
      <c r="AI461" t="s">
        <v>122</v>
      </c>
      <c r="AJ461" t="s">
        <v>123</v>
      </c>
      <c r="AK461" t="s">
        <v>122</v>
      </c>
      <c r="AL461" t="s">
        <v>123</v>
      </c>
      <c r="AM461" t="s">
        <v>122</v>
      </c>
    </row>
    <row r="462" spans="1:39" x14ac:dyDescent="0.25">
      <c r="A462">
        <v>2018</v>
      </c>
      <c r="B462">
        <v>6</v>
      </c>
      <c r="C462" t="s">
        <v>541</v>
      </c>
      <c r="D462">
        <v>6601</v>
      </c>
      <c r="E462" t="s">
        <v>544</v>
      </c>
      <c r="F462" t="s">
        <v>120</v>
      </c>
      <c r="G462" t="s">
        <v>123</v>
      </c>
      <c r="H462">
        <v>80.5</v>
      </c>
      <c r="I462">
        <v>30.3</v>
      </c>
      <c r="J462">
        <v>65</v>
      </c>
      <c r="K462" t="s">
        <v>123</v>
      </c>
      <c r="L462" t="s">
        <v>121</v>
      </c>
      <c r="M462" t="s">
        <v>123</v>
      </c>
      <c r="N462" t="s">
        <v>123</v>
      </c>
      <c r="O462" t="s">
        <v>123</v>
      </c>
      <c r="P462">
        <v>82.3</v>
      </c>
      <c r="Q462">
        <v>32.200000000000003</v>
      </c>
      <c r="R462" t="s">
        <v>151</v>
      </c>
      <c r="S462">
        <v>100</v>
      </c>
      <c r="T462" t="s">
        <v>122</v>
      </c>
      <c r="U462" t="s">
        <v>122</v>
      </c>
      <c r="V462" t="s">
        <v>122</v>
      </c>
      <c r="W462" t="s">
        <v>122</v>
      </c>
      <c r="X462" t="s">
        <v>122</v>
      </c>
      <c r="Y462" t="s">
        <v>122</v>
      </c>
      <c r="Z462">
        <v>5.0999999999999996</v>
      </c>
      <c r="AA462">
        <v>81.75</v>
      </c>
      <c r="AB462">
        <v>5</v>
      </c>
      <c r="AC462" t="s">
        <v>125</v>
      </c>
      <c r="AD462" t="s">
        <v>125</v>
      </c>
      <c r="AE462" t="s">
        <v>123</v>
      </c>
      <c r="AF462" t="s">
        <v>123</v>
      </c>
      <c r="AG462" t="s">
        <v>123</v>
      </c>
      <c r="AH462" t="s">
        <v>123</v>
      </c>
      <c r="AI462" t="s">
        <v>122</v>
      </c>
      <c r="AJ462" t="s">
        <v>123</v>
      </c>
      <c r="AK462" t="s">
        <v>122</v>
      </c>
      <c r="AL462" t="s">
        <v>123</v>
      </c>
      <c r="AM462" t="s">
        <v>122</v>
      </c>
    </row>
    <row r="463" spans="1:39" x14ac:dyDescent="0.25">
      <c r="A463">
        <v>2018</v>
      </c>
      <c r="B463">
        <v>6</v>
      </c>
      <c r="C463" t="s">
        <v>541</v>
      </c>
      <c r="D463">
        <v>6601</v>
      </c>
      <c r="E463" t="s">
        <v>545</v>
      </c>
      <c r="F463" t="s">
        <v>120</v>
      </c>
      <c r="G463" t="s">
        <v>123</v>
      </c>
      <c r="H463">
        <v>73.3</v>
      </c>
      <c r="I463">
        <v>46.6</v>
      </c>
      <c r="J463">
        <v>80</v>
      </c>
      <c r="K463" t="s">
        <v>123</v>
      </c>
      <c r="L463" t="s">
        <v>123</v>
      </c>
      <c r="M463" t="s">
        <v>123</v>
      </c>
      <c r="N463" t="s">
        <v>123</v>
      </c>
      <c r="O463" t="s">
        <v>123</v>
      </c>
      <c r="P463" t="s">
        <v>122</v>
      </c>
      <c r="Q463" t="s">
        <v>122</v>
      </c>
      <c r="R463" t="s">
        <v>122</v>
      </c>
      <c r="S463" t="s">
        <v>122</v>
      </c>
      <c r="T463">
        <v>100</v>
      </c>
      <c r="U463">
        <v>100</v>
      </c>
      <c r="V463">
        <v>57.1</v>
      </c>
      <c r="W463">
        <v>27.7</v>
      </c>
      <c r="X463">
        <v>100</v>
      </c>
      <c r="Y463">
        <v>100</v>
      </c>
      <c r="Z463">
        <v>11.6</v>
      </c>
      <c r="AA463">
        <v>98.06</v>
      </c>
      <c r="AB463">
        <v>5</v>
      </c>
      <c r="AC463" t="s">
        <v>125</v>
      </c>
      <c r="AD463" t="s">
        <v>125</v>
      </c>
      <c r="AE463" t="s">
        <v>123</v>
      </c>
      <c r="AF463" t="s">
        <v>123</v>
      </c>
      <c r="AG463" t="s">
        <v>123</v>
      </c>
      <c r="AH463" t="s">
        <v>123</v>
      </c>
      <c r="AI463" t="s">
        <v>122</v>
      </c>
      <c r="AJ463" t="s">
        <v>123</v>
      </c>
      <c r="AK463" t="s">
        <v>122</v>
      </c>
      <c r="AL463" t="s">
        <v>123</v>
      </c>
      <c r="AM463" t="s">
        <v>122</v>
      </c>
    </row>
    <row r="464" spans="1:39" x14ac:dyDescent="0.25">
      <c r="A464">
        <v>2018</v>
      </c>
      <c r="B464">
        <v>6</v>
      </c>
      <c r="C464" t="s">
        <v>541</v>
      </c>
      <c r="D464">
        <v>6602</v>
      </c>
      <c r="E464" t="s">
        <v>546</v>
      </c>
      <c r="F464" t="s">
        <v>120</v>
      </c>
      <c r="G464" t="s">
        <v>123</v>
      </c>
      <c r="H464" t="s">
        <v>122</v>
      </c>
      <c r="I464" t="s">
        <v>122</v>
      </c>
      <c r="J464" t="s">
        <v>122</v>
      </c>
      <c r="K464" t="s">
        <v>122</v>
      </c>
      <c r="L464" t="s">
        <v>122</v>
      </c>
      <c r="M464" t="s">
        <v>123</v>
      </c>
      <c r="N464" t="s">
        <v>123</v>
      </c>
      <c r="O464" t="s">
        <v>123</v>
      </c>
      <c r="P464" t="s">
        <v>122</v>
      </c>
      <c r="Q464" t="s">
        <v>122</v>
      </c>
      <c r="R464" t="s">
        <v>122</v>
      </c>
      <c r="S464" t="s">
        <v>122</v>
      </c>
      <c r="T464" t="s">
        <v>122</v>
      </c>
      <c r="U464" t="s">
        <v>122</v>
      </c>
      <c r="V464" t="s">
        <v>122</v>
      </c>
      <c r="W464" t="s">
        <v>122</v>
      </c>
      <c r="X464" t="s">
        <v>122</v>
      </c>
      <c r="Y464" t="s">
        <v>122</v>
      </c>
      <c r="Z464" t="s">
        <v>122</v>
      </c>
      <c r="AA464" t="s">
        <v>122</v>
      </c>
      <c r="AB464" t="s">
        <v>124</v>
      </c>
      <c r="AC464" t="s">
        <v>125</v>
      </c>
      <c r="AD464" t="s">
        <v>125</v>
      </c>
      <c r="AE464" t="s">
        <v>123</v>
      </c>
      <c r="AF464" t="s">
        <v>123</v>
      </c>
      <c r="AG464" t="s">
        <v>123</v>
      </c>
      <c r="AH464" t="s">
        <v>123</v>
      </c>
      <c r="AI464" t="s">
        <v>122</v>
      </c>
      <c r="AJ464" t="s">
        <v>123</v>
      </c>
      <c r="AK464" t="s">
        <v>122</v>
      </c>
      <c r="AL464" t="s">
        <v>123</v>
      </c>
      <c r="AM464" t="s">
        <v>122</v>
      </c>
    </row>
    <row r="465" spans="1:39" x14ac:dyDescent="0.25">
      <c r="A465">
        <v>2018</v>
      </c>
      <c r="B465">
        <v>6</v>
      </c>
      <c r="C465" t="s">
        <v>541</v>
      </c>
      <c r="D465">
        <v>6602</v>
      </c>
      <c r="E465" t="s">
        <v>547</v>
      </c>
      <c r="F465" t="s">
        <v>120</v>
      </c>
      <c r="G465" t="s">
        <v>123</v>
      </c>
      <c r="H465" t="s">
        <v>122</v>
      </c>
      <c r="I465" t="s">
        <v>122</v>
      </c>
      <c r="J465" t="s">
        <v>122</v>
      </c>
      <c r="K465" t="s">
        <v>122</v>
      </c>
      <c r="L465" t="s">
        <v>122</v>
      </c>
      <c r="M465" t="s">
        <v>123</v>
      </c>
      <c r="N465" t="s">
        <v>123</v>
      </c>
      <c r="O465" t="s">
        <v>123</v>
      </c>
      <c r="P465" t="s">
        <v>122</v>
      </c>
      <c r="Q465" t="s">
        <v>122</v>
      </c>
      <c r="R465" t="s">
        <v>122</v>
      </c>
      <c r="S465" t="s">
        <v>122</v>
      </c>
      <c r="T465" t="s">
        <v>122</v>
      </c>
      <c r="U465" t="s">
        <v>122</v>
      </c>
      <c r="V465" t="s">
        <v>122</v>
      </c>
      <c r="W465" t="s">
        <v>122</v>
      </c>
      <c r="X465" t="s">
        <v>122</v>
      </c>
      <c r="Y465" t="s">
        <v>122</v>
      </c>
      <c r="Z465" t="s">
        <v>122</v>
      </c>
      <c r="AA465" t="s">
        <v>122</v>
      </c>
      <c r="AB465" t="s">
        <v>124</v>
      </c>
      <c r="AC465" t="s">
        <v>125</v>
      </c>
      <c r="AD465" t="s">
        <v>125</v>
      </c>
      <c r="AE465" t="s">
        <v>123</v>
      </c>
      <c r="AF465" t="s">
        <v>123</v>
      </c>
      <c r="AG465" t="s">
        <v>123</v>
      </c>
      <c r="AH465" t="s">
        <v>123</v>
      </c>
      <c r="AI465" t="s">
        <v>122</v>
      </c>
      <c r="AJ465" t="s">
        <v>123</v>
      </c>
      <c r="AK465" t="s">
        <v>122</v>
      </c>
      <c r="AL465" t="s">
        <v>123</v>
      </c>
      <c r="AM465" t="s">
        <v>122</v>
      </c>
    </row>
    <row r="466" spans="1:39" x14ac:dyDescent="0.25">
      <c r="A466">
        <v>2018</v>
      </c>
      <c r="B466">
        <v>6</v>
      </c>
      <c r="C466" t="s">
        <v>541</v>
      </c>
      <c r="D466">
        <v>6602</v>
      </c>
      <c r="E466" t="s">
        <v>548</v>
      </c>
      <c r="F466" t="s">
        <v>120</v>
      </c>
      <c r="G466" t="s">
        <v>123</v>
      </c>
      <c r="H466" t="s">
        <v>122</v>
      </c>
      <c r="I466" t="s">
        <v>122</v>
      </c>
      <c r="J466" t="s">
        <v>122</v>
      </c>
      <c r="K466" t="s">
        <v>122</v>
      </c>
      <c r="L466" t="s">
        <v>122</v>
      </c>
      <c r="M466" t="s">
        <v>123</v>
      </c>
      <c r="N466" t="s">
        <v>123</v>
      </c>
      <c r="O466" t="s">
        <v>123</v>
      </c>
      <c r="P466" t="s">
        <v>122</v>
      </c>
      <c r="Q466" t="s">
        <v>122</v>
      </c>
      <c r="R466" t="s">
        <v>122</v>
      </c>
      <c r="S466" t="s">
        <v>122</v>
      </c>
      <c r="T466" t="s">
        <v>122</v>
      </c>
      <c r="U466" t="s">
        <v>122</v>
      </c>
      <c r="V466" t="s">
        <v>122</v>
      </c>
      <c r="W466" t="s">
        <v>122</v>
      </c>
      <c r="X466" t="s">
        <v>122</v>
      </c>
      <c r="Y466" t="s">
        <v>122</v>
      </c>
      <c r="Z466" t="s">
        <v>122</v>
      </c>
      <c r="AA466" t="s">
        <v>122</v>
      </c>
      <c r="AB466" t="s">
        <v>124</v>
      </c>
      <c r="AC466" t="s">
        <v>125</v>
      </c>
      <c r="AD466" t="s">
        <v>125</v>
      </c>
      <c r="AE466" t="s">
        <v>123</v>
      </c>
      <c r="AF466" t="s">
        <v>123</v>
      </c>
      <c r="AG466" t="s">
        <v>123</v>
      </c>
      <c r="AH466" t="s">
        <v>123</v>
      </c>
      <c r="AI466" t="s">
        <v>122</v>
      </c>
      <c r="AJ466" t="s">
        <v>123</v>
      </c>
      <c r="AK466" t="s">
        <v>122</v>
      </c>
      <c r="AL466" t="s">
        <v>123</v>
      </c>
      <c r="AM466" t="s">
        <v>122</v>
      </c>
    </row>
    <row r="467" spans="1:39" x14ac:dyDescent="0.25">
      <c r="A467">
        <v>2018</v>
      </c>
      <c r="B467">
        <v>7</v>
      </c>
      <c r="C467" t="s">
        <v>549</v>
      </c>
      <c r="D467">
        <v>7101</v>
      </c>
      <c r="E467" t="s">
        <v>550</v>
      </c>
      <c r="F467" t="s">
        <v>120</v>
      </c>
      <c r="G467" t="s">
        <v>121</v>
      </c>
      <c r="H467" t="s">
        <v>151</v>
      </c>
      <c r="I467" t="s">
        <v>151</v>
      </c>
      <c r="J467" t="s">
        <v>151</v>
      </c>
      <c r="K467" t="s">
        <v>151</v>
      </c>
      <c r="L467" t="s">
        <v>151</v>
      </c>
      <c r="M467" t="s">
        <v>123</v>
      </c>
      <c r="N467" t="s">
        <v>123</v>
      </c>
      <c r="O467" t="s">
        <v>123</v>
      </c>
      <c r="P467" t="s">
        <v>151</v>
      </c>
      <c r="Q467" t="s">
        <v>151</v>
      </c>
      <c r="R467" t="s">
        <v>151</v>
      </c>
      <c r="S467" t="s">
        <v>122</v>
      </c>
      <c r="T467" t="s">
        <v>122</v>
      </c>
      <c r="U467" t="s">
        <v>122</v>
      </c>
      <c r="V467" t="s">
        <v>122</v>
      </c>
      <c r="W467" t="s">
        <v>122</v>
      </c>
      <c r="X467" t="s">
        <v>122</v>
      </c>
      <c r="Y467" t="s">
        <v>122</v>
      </c>
      <c r="Z467" t="s">
        <v>151</v>
      </c>
      <c r="AA467" t="s">
        <v>122</v>
      </c>
      <c r="AB467" t="s">
        <v>124</v>
      </c>
      <c r="AC467" t="s">
        <v>125</v>
      </c>
      <c r="AD467" t="s">
        <v>125</v>
      </c>
      <c r="AE467" t="s">
        <v>123</v>
      </c>
      <c r="AF467" t="s">
        <v>123</v>
      </c>
      <c r="AG467" t="s">
        <v>123</v>
      </c>
      <c r="AH467" t="s">
        <v>123</v>
      </c>
      <c r="AI467" t="s">
        <v>122</v>
      </c>
      <c r="AJ467" t="s">
        <v>123</v>
      </c>
      <c r="AK467" t="s">
        <v>122</v>
      </c>
      <c r="AL467" t="s">
        <v>123</v>
      </c>
      <c r="AM467" t="s">
        <v>122</v>
      </c>
    </row>
    <row r="468" spans="1:39" x14ac:dyDescent="0.25">
      <c r="A468">
        <v>2018</v>
      </c>
      <c r="B468">
        <v>7</v>
      </c>
      <c r="C468" t="s">
        <v>549</v>
      </c>
      <c r="D468">
        <v>7101</v>
      </c>
      <c r="E468" t="s">
        <v>551</v>
      </c>
      <c r="F468" t="s">
        <v>120</v>
      </c>
      <c r="G468" t="s">
        <v>121</v>
      </c>
      <c r="H468" t="s">
        <v>151</v>
      </c>
      <c r="I468" t="s">
        <v>151</v>
      </c>
      <c r="J468" t="s">
        <v>122</v>
      </c>
      <c r="K468" t="s">
        <v>151</v>
      </c>
      <c r="L468" t="s">
        <v>151</v>
      </c>
      <c r="M468" t="s">
        <v>123</v>
      </c>
      <c r="N468" t="s">
        <v>123</v>
      </c>
      <c r="O468" t="s">
        <v>123</v>
      </c>
      <c r="P468" t="s">
        <v>151</v>
      </c>
      <c r="Q468" t="s">
        <v>151</v>
      </c>
      <c r="R468" t="s">
        <v>122</v>
      </c>
      <c r="S468" t="s">
        <v>122</v>
      </c>
      <c r="T468" t="s">
        <v>122</v>
      </c>
      <c r="U468" t="s">
        <v>122</v>
      </c>
      <c r="V468" t="s">
        <v>122</v>
      </c>
      <c r="W468" t="s">
        <v>122</v>
      </c>
      <c r="X468" t="s">
        <v>122</v>
      </c>
      <c r="Y468" t="s">
        <v>122</v>
      </c>
      <c r="Z468" t="s">
        <v>151</v>
      </c>
      <c r="AA468" t="s">
        <v>122</v>
      </c>
      <c r="AB468" t="s">
        <v>124</v>
      </c>
      <c r="AC468" t="s">
        <v>125</v>
      </c>
      <c r="AD468" t="s">
        <v>125</v>
      </c>
      <c r="AE468" t="s">
        <v>123</v>
      </c>
      <c r="AF468" t="s">
        <v>123</v>
      </c>
      <c r="AG468" t="s">
        <v>123</v>
      </c>
      <c r="AH468" t="s">
        <v>123</v>
      </c>
      <c r="AI468" t="s">
        <v>122</v>
      </c>
      <c r="AJ468" t="s">
        <v>123</v>
      </c>
      <c r="AK468" t="s">
        <v>122</v>
      </c>
      <c r="AL468" t="s">
        <v>123</v>
      </c>
      <c r="AM468" t="s">
        <v>122</v>
      </c>
    </row>
    <row r="469" spans="1:39" x14ac:dyDescent="0.25">
      <c r="A469">
        <v>2018</v>
      </c>
      <c r="B469">
        <v>7</v>
      </c>
      <c r="C469" t="s">
        <v>549</v>
      </c>
      <c r="D469">
        <v>7103</v>
      </c>
      <c r="E469" t="s">
        <v>552</v>
      </c>
      <c r="F469" t="s">
        <v>120</v>
      </c>
      <c r="G469" t="s">
        <v>121</v>
      </c>
      <c r="H469" t="s">
        <v>151</v>
      </c>
      <c r="I469" t="s">
        <v>151</v>
      </c>
      <c r="J469" t="s">
        <v>151</v>
      </c>
      <c r="K469" t="s">
        <v>151</v>
      </c>
      <c r="L469" t="s">
        <v>151</v>
      </c>
      <c r="M469" t="s">
        <v>123</v>
      </c>
      <c r="N469" t="s">
        <v>123</v>
      </c>
      <c r="O469" t="s">
        <v>123</v>
      </c>
      <c r="P469" t="s">
        <v>151</v>
      </c>
      <c r="Q469" t="s">
        <v>151</v>
      </c>
      <c r="R469" t="s">
        <v>151</v>
      </c>
      <c r="S469" t="s">
        <v>122</v>
      </c>
      <c r="T469" t="s">
        <v>122</v>
      </c>
      <c r="U469" t="s">
        <v>122</v>
      </c>
      <c r="V469" t="s">
        <v>122</v>
      </c>
      <c r="W469" t="s">
        <v>122</v>
      </c>
      <c r="X469" t="s">
        <v>122</v>
      </c>
      <c r="Y469" t="s">
        <v>122</v>
      </c>
      <c r="Z469">
        <v>7.6</v>
      </c>
      <c r="AA469">
        <v>51.67</v>
      </c>
      <c r="AB469" t="s">
        <v>124</v>
      </c>
      <c r="AC469" t="s">
        <v>125</v>
      </c>
      <c r="AD469" t="s">
        <v>125</v>
      </c>
      <c r="AE469" t="s">
        <v>123</v>
      </c>
      <c r="AF469" t="s">
        <v>123</v>
      </c>
      <c r="AG469" t="s">
        <v>123</v>
      </c>
      <c r="AH469" t="s">
        <v>123</v>
      </c>
      <c r="AI469" t="s">
        <v>122</v>
      </c>
      <c r="AJ469" t="s">
        <v>123</v>
      </c>
      <c r="AK469" t="s">
        <v>122</v>
      </c>
      <c r="AL469" t="s">
        <v>123</v>
      </c>
      <c r="AM469" t="s">
        <v>122</v>
      </c>
    </row>
    <row r="470" spans="1:39" x14ac:dyDescent="0.25">
      <c r="A470">
        <v>2018</v>
      </c>
      <c r="B470">
        <v>7</v>
      </c>
      <c r="C470" t="s">
        <v>549</v>
      </c>
      <c r="D470">
        <v>7103</v>
      </c>
      <c r="E470" t="s">
        <v>553</v>
      </c>
      <c r="F470" t="s">
        <v>120</v>
      </c>
      <c r="G470" t="s">
        <v>121</v>
      </c>
      <c r="H470" t="s">
        <v>151</v>
      </c>
      <c r="I470" t="s">
        <v>151</v>
      </c>
      <c r="J470" t="s">
        <v>151</v>
      </c>
      <c r="K470" t="s">
        <v>151</v>
      </c>
      <c r="L470" t="s">
        <v>151</v>
      </c>
      <c r="M470" t="s">
        <v>123</v>
      </c>
      <c r="N470" t="s">
        <v>123</v>
      </c>
      <c r="O470" t="s">
        <v>123</v>
      </c>
      <c r="P470" t="s">
        <v>151</v>
      </c>
      <c r="Q470" t="s">
        <v>151</v>
      </c>
      <c r="R470" t="s">
        <v>151</v>
      </c>
      <c r="S470" t="s">
        <v>151</v>
      </c>
      <c r="T470" t="s">
        <v>122</v>
      </c>
      <c r="U470" t="s">
        <v>122</v>
      </c>
      <c r="V470" t="s">
        <v>122</v>
      </c>
      <c r="W470" t="s">
        <v>122</v>
      </c>
      <c r="X470" t="s">
        <v>122</v>
      </c>
      <c r="Y470" t="s">
        <v>122</v>
      </c>
      <c r="Z470" t="s">
        <v>151</v>
      </c>
      <c r="AA470" t="s">
        <v>122</v>
      </c>
      <c r="AB470" t="s">
        <v>124</v>
      </c>
      <c r="AC470" t="s">
        <v>125</v>
      </c>
      <c r="AD470" t="s">
        <v>125</v>
      </c>
      <c r="AE470" t="s">
        <v>123</v>
      </c>
      <c r="AF470" t="s">
        <v>123</v>
      </c>
      <c r="AG470" t="s">
        <v>123</v>
      </c>
      <c r="AH470" t="s">
        <v>123</v>
      </c>
      <c r="AI470" t="s">
        <v>122</v>
      </c>
      <c r="AJ470" t="s">
        <v>123</v>
      </c>
      <c r="AK470" t="s">
        <v>122</v>
      </c>
      <c r="AL470" t="s">
        <v>123</v>
      </c>
      <c r="AM470" t="s">
        <v>122</v>
      </c>
    </row>
    <row r="471" spans="1:39" x14ac:dyDescent="0.25">
      <c r="A471">
        <v>2018</v>
      </c>
      <c r="B471">
        <v>7</v>
      </c>
      <c r="C471" t="s">
        <v>549</v>
      </c>
      <c r="D471">
        <v>7104</v>
      </c>
      <c r="E471" t="s">
        <v>554</v>
      </c>
      <c r="F471" t="s">
        <v>120</v>
      </c>
      <c r="G471" t="s">
        <v>121</v>
      </c>
      <c r="H471" t="s">
        <v>151</v>
      </c>
      <c r="I471" t="s">
        <v>151</v>
      </c>
      <c r="J471" t="s">
        <v>151</v>
      </c>
      <c r="K471" t="s">
        <v>151</v>
      </c>
      <c r="L471" t="s">
        <v>151</v>
      </c>
      <c r="M471" t="s">
        <v>123</v>
      </c>
      <c r="N471" t="s">
        <v>123</v>
      </c>
      <c r="O471" t="s">
        <v>123</v>
      </c>
      <c r="P471" t="s">
        <v>151</v>
      </c>
      <c r="Q471" t="s">
        <v>151</v>
      </c>
      <c r="R471" t="s">
        <v>151</v>
      </c>
      <c r="S471" t="s">
        <v>122</v>
      </c>
      <c r="T471" t="s">
        <v>122</v>
      </c>
      <c r="U471" t="s">
        <v>122</v>
      </c>
      <c r="V471" t="s">
        <v>122</v>
      </c>
      <c r="W471" t="s">
        <v>122</v>
      </c>
      <c r="X471" t="s">
        <v>122</v>
      </c>
      <c r="Y471" t="s">
        <v>122</v>
      </c>
      <c r="Z471">
        <v>17.3</v>
      </c>
      <c r="AA471">
        <v>18.329999999999998</v>
      </c>
      <c r="AB471" t="s">
        <v>124</v>
      </c>
      <c r="AC471" t="s">
        <v>125</v>
      </c>
      <c r="AD471" t="s">
        <v>125</v>
      </c>
      <c r="AE471" t="s">
        <v>123</v>
      </c>
      <c r="AF471" t="s">
        <v>123</v>
      </c>
      <c r="AG471" t="s">
        <v>123</v>
      </c>
      <c r="AH471" t="s">
        <v>123</v>
      </c>
      <c r="AI471" t="s">
        <v>122</v>
      </c>
      <c r="AJ471" t="s">
        <v>123</v>
      </c>
      <c r="AK471" t="s">
        <v>122</v>
      </c>
      <c r="AL471" t="s">
        <v>123</v>
      </c>
      <c r="AM471" t="s">
        <v>122</v>
      </c>
    </row>
    <row r="472" spans="1:39" x14ac:dyDescent="0.25">
      <c r="A472">
        <v>2018</v>
      </c>
      <c r="B472">
        <v>7</v>
      </c>
      <c r="C472" t="s">
        <v>549</v>
      </c>
      <c r="D472">
        <v>7104</v>
      </c>
      <c r="E472" t="s">
        <v>555</v>
      </c>
      <c r="F472" t="s">
        <v>120</v>
      </c>
      <c r="G472" t="s">
        <v>121</v>
      </c>
      <c r="H472">
        <v>40</v>
      </c>
      <c r="I472">
        <v>30</v>
      </c>
      <c r="J472" t="s">
        <v>151</v>
      </c>
      <c r="K472" t="s">
        <v>123</v>
      </c>
      <c r="L472" t="s">
        <v>123</v>
      </c>
      <c r="M472" t="s">
        <v>123</v>
      </c>
      <c r="N472" t="s">
        <v>123</v>
      </c>
      <c r="O472" t="s">
        <v>123</v>
      </c>
      <c r="P472">
        <v>50</v>
      </c>
      <c r="Q472">
        <v>30</v>
      </c>
      <c r="R472" t="s">
        <v>151</v>
      </c>
      <c r="S472" t="s">
        <v>151</v>
      </c>
      <c r="T472" t="s">
        <v>122</v>
      </c>
      <c r="U472" t="s">
        <v>122</v>
      </c>
      <c r="V472" t="s">
        <v>122</v>
      </c>
      <c r="W472" t="s">
        <v>122</v>
      </c>
      <c r="X472" t="s">
        <v>122</v>
      </c>
      <c r="Y472" t="s">
        <v>122</v>
      </c>
      <c r="Z472">
        <v>25</v>
      </c>
      <c r="AA472">
        <v>63.08</v>
      </c>
      <c r="AB472">
        <v>3</v>
      </c>
      <c r="AC472" t="s">
        <v>125</v>
      </c>
      <c r="AD472" t="s">
        <v>125</v>
      </c>
      <c r="AE472" t="s">
        <v>123</v>
      </c>
      <c r="AF472" t="s">
        <v>123</v>
      </c>
      <c r="AG472" t="s">
        <v>123</v>
      </c>
      <c r="AH472" t="s">
        <v>123</v>
      </c>
      <c r="AI472" t="s">
        <v>122</v>
      </c>
      <c r="AJ472" t="s">
        <v>123</v>
      </c>
      <c r="AK472" t="s">
        <v>122</v>
      </c>
      <c r="AL472" t="s">
        <v>123</v>
      </c>
      <c r="AM472" t="s">
        <v>122</v>
      </c>
    </row>
    <row r="473" spans="1:39" x14ac:dyDescent="0.25">
      <c r="A473">
        <v>2018</v>
      </c>
      <c r="B473">
        <v>7</v>
      </c>
      <c r="C473" t="s">
        <v>549</v>
      </c>
      <c r="D473">
        <v>7105</v>
      </c>
      <c r="E473" t="s">
        <v>556</v>
      </c>
      <c r="F473" t="s">
        <v>120</v>
      </c>
      <c r="G473" t="s">
        <v>121</v>
      </c>
      <c r="H473">
        <v>33.299999999999997</v>
      </c>
      <c r="I473">
        <v>25</v>
      </c>
      <c r="J473" t="s">
        <v>151</v>
      </c>
      <c r="K473" t="s">
        <v>123</v>
      </c>
      <c r="L473" t="s">
        <v>123</v>
      </c>
      <c r="M473" t="s">
        <v>123</v>
      </c>
      <c r="N473" t="s">
        <v>123</v>
      </c>
      <c r="O473" t="s">
        <v>123</v>
      </c>
      <c r="P473" t="s">
        <v>151</v>
      </c>
      <c r="Q473" t="s">
        <v>151</v>
      </c>
      <c r="R473" t="s">
        <v>151</v>
      </c>
      <c r="S473" t="s">
        <v>122</v>
      </c>
      <c r="T473" t="s">
        <v>122</v>
      </c>
      <c r="U473" t="s">
        <v>122</v>
      </c>
      <c r="V473" t="s">
        <v>122</v>
      </c>
      <c r="W473" t="s">
        <v>122</v>
      </c>
      <c r="X473" t="s">
        <v>122</v>
      </c>
      <c r="Y473" t="s">
        <v>122</v>
      </c>
      <c r="Z473">
        <v>17.600000000000001</v>
      </c>
      <c r="AA473">
        <v>18</v>
      </c>
      <c r="AB473" t="s">
        <v>124</v>
      </c>
      <c r="AC473" t="s">
        <v>125</v>
      </c>
      <c r="AD473" t="s">
        <v>125</v>
      </c>
      <c r="AE473" t="s">
        <v>123</v>
      </c>
      <c r="AF473" t="s">
        <v>123</v>
      </c>
      <c r="AG473" t="s">
        <v>121</v>
      </c>
      <c r="AH473" t="s">
        <v>123</v>
      </c>
      <c r="AI473" t="s">
        <v>122</v>
      </c>
      <c r="AJ473" t="s">
        <v>123</v>
      </c>
      <c r="AK473" t="s">
        <v>122</v>
      </c>
      <c r="AL473" t="s">
        <v>123</v>
      </c>
      <c r="AM473" t="s">
        <v>122</v>
      </c>
    </row>
    <row r="474" spans="1:39" x14ac:dyDescent="0.25">
      <c r="A474">
        <v>2018</v>
      </c>
      <c r="B474">
        <v>7</v>
      </c>
      <c r="C474" t="s">
        <v>549</v>
      </c>
      <c r="D474">
        <v>7105</v>
      </c>
      <c r="E474" t="s">
        <v>557</v>
      </c>
      <c r="F474" t="s">
        <v>120</v>
      </c>
      <c r="G474" t="s">
        <v>121</v>
      </c>
      <c r="H474">
        <v>50</v>
      </c>
      <c r="I474">
        <v>20</v>
      </c>
      <c r="J474" t="s">
        <v>151</v>
      </c>
      <c r="K474" t="s">
        <v>123</v>
      </c>
      <c r="L474" t="s">
        <v>123</v>
      </c>
      <c r="M474" t="s">
        <v>123</v>
      </c>
      <c r="N474" t="s">
        <v>123</v>
      </c>
      <c r="O474" t="s">
        <v>123</v>
      </c>
      <c r="P474">
        <v>60</v>
      </c>
      <c r="Q474">
        <v>40</v>
      </c>
      <c r="R474" t="s">
        <v>151</v>
      </c>
      <c r="S474" t="s">
        <v>151</v>
      </c>
      <c r="T474" t="s">
        <v>122</v>
      </c>
      <c r="U474" t="s">
        <v>122</v>
      </c>
      <c r="V474" t="s">
        <v>122</v>
      </c>
      <c r="W474" t="s">
        <v>122</v>
      </c>
      <c r="X474" t="s">
        <v>122</v>
      </c>
      <c r="Y474" t="s">
        <v>122</v>
      </c>
      <c r="Z474">
        <v>16.600000000000001</v>
      </c>
      <c r="AA474">
        <v>75.31</v>
      </c>
      <c r="AB474">
        <v>4</v>
      </c>
      <c r="AC474" t="s">
        <v>125</v>
      </c>
      <c r="AD474" t="s">
        <v>125</v>
      </c>
      <c r="AE474" t="s">
        <v>123</v>
      </c>
      <c r="AF474" t="s">
        <v>123</v>
      </c>
      <c r="AG474" t="s">
        <v>123</v>
      </c>
      <c r="AH474" t="s">
        <v>123</v>
      </c>
      <c r="AI474" t="s">
        <v>122</v>
      </c>
      <c r="AJ474" t="s">
        <v>123</v>
      </c>
      <c r="AK474" t="s">
        <v>122</v>
      </c>
      <c r="AL474" t="s">
        <v>123</v>
      </c>
      <c r="AM474" t="s">
        <v>122</v>
      </c>
    </row>
    <row r="475" spans="1:39" x14ac:dyDescent="0.25">
      <c r="A475">
        <v>2018</v>
      </c>
      <c r="B475">
        <v>7</v>
      </c>
      <c r="C475" t="s">
        <v>549</v>
      </c>
      <c r="D475">
        <v>7201</v>
      </c>
      <c r="E475" t="s">
        <v>558</v>
      </c>
      <c r="F475" t="s">
        <v>120</v>
      </c>
      <c r="G475" t="s">
        <v>121</v>
      </c>
      <c r="H475">
        <v>44.5</v>
      </c>
      <c r="I475">
        <v>42.3</v>
      </c>
      <c r="J475" t="s">
        <v>122</v>
      </c>
      <c r="K475" t="s">
        <v>121</v>
      </c>
      <c r="L475" t="s">
        <v>121</v>
      </c>
      <c r="M475" t="s">
        <v>123</v>
      </c>
      <c r="N475" t="s">
        <v>123</v>
      </c>
      <c r="O475" t="s">
        <v>123</v>
      </c>
      <c r="P475">
        <v>46.3</v>
      </c>
      <c r="Q475">
        <v>28.4</v>
      </c>
      <c r="R475">
        <v>42.4</v>
      </c>
      <c r="S475" t="s">
        <v>122</v>
      </c>
      <c r="T475" t="s">
        <v>122</v>
      </c>
      <c r="U475" t="s">
        <v>122</v>
      </c>
      <c r="V475" t="s">
        <v>122</v>
      </c>
      <c r="W475" t="s">
        <v>122</v>
      </c>
      <c r="X475" t="s">
        <v>122</v>
      </c>
      <c r="Y475" t="s">
        <v>122</v>
      </c>
      <c r="Z475">
        <v>19.399999999999999</v>
      </c>
      <c r="AA475">
        <v>34.5</v>
      </c>
      <c r="AB475">
        <v>2</v>
      </c>
      <c r="AC475" t="s">
        <v>125</v>
      </c>
      <c r="AD475" t="s">
        <v>125</v>
      </c>
      <c r="AE475" t="s">
        <v>123</v>
      </c>
      <c r="AF475" t="s">
        <v>123</v>
      </c>
      <c r="AG475" t="s">
        <v>123</v>
      </c>
      <c r="AH475" t="s">
        <v>121</v>
      </c>
      <c r="AI475">
        <v>2</v>
      </c>
      <c r="AJ475" t="s">
        <v>123</v>
      </c>
      <c r="AK475" t="s">
        <v>122</v>
      </c>
      <c r="AL475" t="s">
        <v>123</v>
      </c>
      <c r="AM475" t="s">
        <v>122</v>
      </c>
    </row>
    <row r="476" spans="1:39" x14ac:dyDescent="0.25">
      <c r="A476">
        <v>2018</v>
      </c>
      <c r="B476">
        <v>7</v>
      </c>
      <c r="C476" t="s">
        <v>549</v>
      </c>
      <c r="D476">
        <v>7202</v>
      </c>
      <c r="E476" t="s">
        <v>559</v>
      </c>
      <c r="F476" t="s">
        <v>120</v>
      </c>
      <c r="G476" t="s">
        <v>121</v>
      </c>
      <c r="H476">
        <v>46.4</v>
      </c>
      <c r="I476">
        <v>43.2</v>
      </c>
      <c r="J476" t="s">
        <v>122</v>
      </c>
      <c r="K476" t="s">
        <v>121</v>
      </c>
      <c r="L476" t="s">
        <v>121</v>
      </c>
      <c r="M476" t="s">
        <v>123</v>
      </c>
      <c r="N476" t="s">
        <v>123</v>
      </c>
      <c r="O476" t="s">
        <v>123</v>
      </c>
      <c r="P476">
        <v>66.099999999999994</v>
      </c>
      <c r="Q476">
        <v>47</v>
      </c>
      <c r="R476">
        <v>43.1</v>
      </c>
      <c r="S476" t="s">
        <v>122</v>
      </c>
      <c r="T476" t="s">
        <v>122</v>
      </c>
      <c r="U476" t="s">
        <v>122</v>
      </c>
      <c r="V476" t="s">
        <v>122</v>
      </c>
      <c r="W476" t="s">
        <v>122</v>
      </c>
      <c r="X476" t="s">
        <v>122</v>
      </c>
      <c r="Y476" t="s">
        <v>122</v>
      </c>
      <c r="Z476">
        <v>21.4</v>
      </c>
      <c r="AA476">
        <v>68.5</v>
      </c>
      <c r="AB476">
        <v>4</v>
      </c>
      <c r="AC476" t="s">
        <v>125</v>
      </c>
      <c r="AD476" t="s">
        <v>125</v>
      </c>
      <c r="AE476" t="s">
        <v>123</v>
      </c>
      <c r="AF476" t="s">
        <v>123</v>
      </c>
      <c r="AG476" t="s">
        <v>123</v>
      </c>
      <c r="AH476" t="s">
        <v>123</v>
      </c>
      <c r="AI476" t="s">
        <v>122</v>
      </c>
      <c r="AJ476" t="s">
        <v>123</v>
      </c>
      <c r="AK476" t="s">
        <v>122</v>
      </c>
      <c r="AL476" t="s">
        <v>123</v>
      </c>
      <c r="AM476" t="s">
        <v>122</v>
      </c>
    </row>
    <row r="477" spans="1:39" x14ac:dyDescent="0.25">
      <c r="A477">
        <v>2018</v>
      </c>
      <c r="B477">
        <v>7</v>
      </c>
      <c r="C477" t="s">
        <v>549</v>
      </c>
      <c r="D477">
        <v>7203</v>
      </c>
      <c r="E477" t="s">
        <v>560</v>
      </c>
      <c r="F477" t="s">
        <v>149</v>
      </c>
      <c r="G477" t="s">
        <v>121</v>
      </c>
      <c r="H477">
        <v>3.3</v>
      </c>
      <c r="I477">
        <v>0</v>
      </c>
      <c r="J477" t="s">
        <v>151</v>
      </c>
      <c r="K477" t="s">
        <v>121</v>
      </c>
      <c r="L477" t="s">
        <v>121</v>
      </c>
      <c r="M477" t="s">
        <v>123</v>
      </c>
      <c r="N477" t="s">
        <v>123</v>
      </c>
      <c r="O477" t="s">
        <v>123</v>
      </c>
      <c r="P477">
        <v>5.2</v>
      </c>
      <c r="Q477">
        <v>10.5</v>
      </c>
      <c r="R477" t="s">
        <v>122</v>
      </c>
      <c r="S477" t="s">
        <v>122</v>
      </c>
      <c r="T477" t="s">
        <v>122</v>
      </c>
      <c r="U477" t="s">
        <v>122</v>
      </c>
      <c r="V477" t="s">
        <v>122</v>
      </c>
      <c r="W477" t="s">
        <v>122</v>
      </c>
      <c r="X477" t="s">
        <v>122</v>
      </c>
      <c r="Y477" t="s">
        <v>122</v>
      </c>
      <c r="Z477">
        <v>25.6</v>
      </c>
      <c r="AA477">
        <v>20.78</v>
      </c>
      <c r="AB477">
        <v>1</v>
      </c>
      <c r="AC477" t="s">
        <v>125</v>
      </c>
      <c r="AD477" t="s">
        <v>125</v>
      </c>
      <c r="AE477" t="s">
        <v>121</v>
      </c>
      <c r="AF477" t="s">
        <v>123</v>
      </c>
      <c r="AG477" t="s">
        <v>123</v>
      </c>
      <c r="AH477" t="s">
        <v>121</v>
      </c>
      <c r="AI477">
        <v>2</v>
      </c>
      <c r="AJ477" t="s">
        <v>123</v>
      </c>
      <c r="AK477" t="s">
        <v>122</v>
      </c>
      <c r="AL477" t="s">
        <v>123</v>
      </c>
      <c r="AM477" t="s">
        <v>122</v>
      </c>
    </row>
    <row r="478" spans="1:39" x14ac:dyDescent="0.25">
      <c r="A478">
        <v>2018</v>
      </c>
      <c r="B478">
        <v>7</v>
      </c>
      <c r="C478" t="s">
        <v>549</v>
      </c>
      <c r="D478">
        <v>7205</v>
      </c>
      <c r="E478" t="s">
        <v>561</v>
      </c>
      <c r="F478" t="s">
        <v>127</v>
      </c>
      <c r="G478" t="s">
        <v>121</v>
      </c>
      <c r="H478">
        <v>29.8</v>
      </c>
      <c r="I478">
        <v>35.6</v>
      </c>
      <c r="J478" t="s">
        <v>122</v>
      </c>
      <c r="K478" t="s">
        <v>121</v>
      </c>
      <c r="L478" t="s">
        <v>121</v>
      </c>
      <c r="M478" t="s">
        <v>123</v>
      </c>
      <c r="N478" t="s">
        <v>123</v>
      </c>
      <c r="O478" t="s">
        <v>123</v>
      </c>
      <c r="P478">
        <v>37.200000000000003</v>
      </c>
      <c r="Q478">
        <v>34</v>
      </c>
      <c r="R478">
        <v>46.6</v>
      </c>
      <c r="S478" t="s">
        <v>122</v>
      </c>
      <c r="T478" t="s">
        <v>122</v>
      </c>
      <c r="U478" t="s">
        <v>122</v>
      </c>
      <c r="V478" t="s">
        <v>122</v>
      </c>
      <c r="W478" t="s">
        <v>122</v>
      </c>
      <c r="X478" t="s">
        <v>122</v>
      </c>
      <c r="Y478" t="s">
        <v>122</v>
      </c>
      <c r="Z478">
        <v>22.8</v>
      </c>
      <c r="AA478">
        <v>30.5</v>
      </c>
      <c r="AB478">
        <v>2</v>
      </c>
      <c r="AC478" t="s">
        <v>125</v>
      </c>
      <c r="AD478" t="s">
        <v>125</v>
      </c>
      <c r="AE478" t="s">
        <v>123</v>
      </c>
      <c r="AF478" t="s">
        <v>121</v>
      </c>
      <c r="AG478" t="s">
        <v>123</v>
      </c>
      <c r="AH478" t="s">
        <v>123</v>
      </c>
      <c r="AI478" t="s">
        <v>122</v>
      </c>
      <c r="AJ478" t="s">
        <v>123</v>
      </c>
      <c r="AK478" t="s">
        <v>122</v>
      </c>
      <c r="AL478" t="s">
        <v>123</v>
      </c>
      <c r="AM478" t="s">
        <v>122</v>
      </c>
    </row>
    <row r="479" spans="1:39" x14ac:dyDescent="0.25">
      <c r="A479">
        <v>2018</v>
      </c>
      <c r="B479">
        <v>7</v>
      </c>
      <c r="C479" t="s">
        <v>549</v>
      </c>
      <c r="D479">
        <v>7206</v>
      </c>
      <c r="E479" t="s">
        <v>562</v>
      </c>
      <c r="F479" t="s">
        <v>120</v>
      </c>
      <c r="G479" t="s">
        <v>123</v>
      </c>
      <c r="H479">
        <v>40.5</v>
      </c>
      <c r="I479">
        <v>31.8</v>
      </c>
      <c r="J479">
        <v>13.8</v>
      </c>
      <c r="K479" t="s">
        <v>121</v>
      </c>
      <c r="L479" t="s">
        <v>121</v>
      </c>
      <c r="M479" t="s">
        <v>123</v>
      </c>
      <c r="N479" t="s">
        <v>123</v>
      </c>
      <c r="O479" t="s">
        <v>123</v>
      </c>
      <c r="P479">
        <v>39.299999999999997</v>
      </c>
      <c r="Q479">
        <v>30.3</v>
      </c>
      <c r="R479">
        <v>29.5</v>
      </c>
      <c r="S479" t="s">
        <v>122</v>
      </c>
      <c r="T479" t="s">
        <v>122</v>
      </c>
      <c r="U479" t="s">
        <v>122</v>
      </c>
      <c r="V479" t="s">
        <v>122</v>
      </c>
      <c r="W479" t="s">
        <v>122</v>
      </c>
      <c r="X479" t="s">
        <v>122</v>
      </c>
      <c r="Y479" t="s">
        <v>122</v>
      </c>
      <c r="Z479">
        <v>17.3</v>
      </c>
      <c r="AA479">
        <v>26.68</v>
      </c>
      <c r="AB479">
        <v>1</v>
      </c>
      <c r="AC479" t="s">
        <v>125</v>
      </c>
      <c r="AD479" t="s">
        <v>125</v>
      </c>
      <c r="AE479" t="s">
        <v>123</v>
      </c>
      <c r="AF479" t="s">
        <v>123</v>
      </c>
      <c r="AG479" t="s">
        <v>121</v>
      </c>
      <c r="AH479" t="s">
        <v>121</v>
      </c>
      <c r="AI479">
        <v>2</v>
      </c>
      <c r="AJ479" t="s">
        <v>123</v>
      </c>
      <c r="AK479" t="s">
        <v>122</v>
      </c>
      <c r="AL479" t="s">
        <v>123</v>
      </c>
      <c r="AM479" t="s">
        <v>122</v>
      </c>
    </row>
    <row r="480" spans="1:39" x14ac:dyDescent="0.25">
      <c r="A480">
        <v>2018</v>
      </c>
      <c r="B480">
        <v>7</v>
      </c>
      <c r="C480" t="s">
        <v>549</v>
      </c>
      <c r="D480">
        <v>7301</v>
      </c>
      <c r="E480" t="s">
        <v>563</v>
      </c>
      <c r="F480" t="s">
        <v>120</v>
      </c>
      <c r="G480" t="s">
        <v>123</v>
      </c>
      <c r="H480">
        <v>36.700000000000003</v>
      </c>
      <c r="I480">
        <v>24.1</v>
      </c>
      <c r="J480">
        <v>34.5</v>
      </c>
      <c r="K480" t="s">
        <v>121</v>
      </c>
      <c r="L480" t="s">
        <v>121</v>
      </c>
      <c r="M480" t="s">
        <v>123</v>
      </c>
      <c r="N480" t="s">
        <v>123</v>
      </c>
      <c r="O480" t="s">
        <v>123</v>
      </c>
      <c r="P480">
        <v>38.200000000000003</v>
      </c>
      <c r="Q480">
        <v>23.5</v>
      </c>
      <c r="R480">
        <v>35.5</v>
      </c>
      <c r="S480">
        <v>100</v>
      </c>
      <c r="T480" t="s">
        <v>122</v>
      </c>
      <c r="U480" t="s">
        <v>122</v>
      </c>
      <c r="V480" t="s">
        <v>122</v>
      </c>
      <c r="W480" t="s">
        <v>122</v>
      </c>
      <c r="X480" t="s">
        <v>122</v>
      </c>
      <c r="Y480" t="s">
        <v>122</v>
      </c>
      <c r="Z480">
        <v>28</v>
      </c>
      <c r="AA480">
        <v>36.5</v>
      </c>
      <c r="AB480">
        <v>2</v>
      </c>
      <c r="AC480" t="s">
        <v>125</v>
      </c>
      <c r="AD480" t="s">
        <v>125</v>
      </c>
      <c r="AE480" t="s">
        <v>123</v>
      </c>
      <c r="AF480" t="s">
        <v>123</v>
      </c>
      <c r="AG480" t="s">
        <v>121</v>
      </c>
      <c r="AH480" t="s">
        <v>123</v>
      </c>
      <c r="AI480" t="s">
        <v>122</v>
      </c>
      <c r="AJ480" t="s">
        <v>121</v>
      </c>
      <c r="AK480">
        <v>1</v>
      </c>
      <c r="AL480" t="s">
        <v>123</v>
      </c>
      <c r="AM480" t="s">
        <v>122</v>
      </c>
    </row>
    <row r="481" spans="1:39" x14ac:dyDescent="0.25">
      <c r="A481">
        <v>2018</v>
      </c>
      <c r="B481">
        <v>7</v>
      </c>
      <c r="C481" t="s">
        <v>549</v>
      </c>
      <c r="D481">
        <v>7301</v>
      </c>
      <c r="E481" t="s">
        <v>559</v>
      </c>
      <c r="F481" t="s">
        <v>120</v>
      </c>
      <c r="G481" t="s">
        <v>123</v>
      </c>
      <c r="H481" t="s">
        <v>122</v>
      </c>
      <c r="I481" t="s">
        <v>122</v>
      </c>
      <c r="J481" t="s">
        <v>122</v>
      </c>
      <c r="K481" t="s">
        <v>122</v>
      </c>
      <c r="L481" t="s">
        <v>122</v>
      </c>
      <c r="M481" t="s">
        <v>123</v>
      </c>
      <c r="N481" t="s">
        <v>123</v>
      </c>
      <c r="O481" t="s">
        <v>123</v>
      </c>
      <c r="P481" t="s">
        <v>122</v>
      </c>
      <c r="Q481" t="s">
        <v>122</v>
      </c>
      <c r="R481" t="s">
        <v>122</v>
      </c>
      <c r="S481" t="s">
        <v>122</v>
      </c>
      <c r="T481" t="s">
        <v>122</v>
      </c>
      <c r="U481" t="s">
        <v>122</v>
      </c>
      <c r="V481" t="s">
        <v>122</v>
      </c>
      <c r="W481" t="s">
        <v>122</v>
      </c>
      <c r="X481" t="s">
        <v>122</v>
      </c>
      <c r="Y481" t="s">
        <v>122</v>
      </c>
      <c r="Z481" t="s">
        <v>122</v>
      </c>
      <c r="AA481" t="s">
        <v>122</v>
      </c>
      <c r="AB481" t="s">
        <v>124</v>
      </c>
      <c r="AC481" t="s">
        <v>125</v>
      </c>
      <c r="AD481" t="s">
        <v>125</v>
      </c>
      <c r="AE481" t="s">
        <v>123</v>
      </c>
      <c r="AF481" t="s">
        <v>123</v>
      </c>
      <c r="AG481" t="s">
        <v>123</v>
      </c>
      <c r="AH481" t="s">
        <v>123</v>
      </c>
      <c r="AI481" t="s">
        <v>122</v>
      </c>
      <c r="AJ481" t="s">
        <v>123</v>
      </c>
      <c r="AK481" t="s">
        <v>122</v>
      </c>
      <c r="AL481" t="s">
        <v>123</v>
      </c>
      <c r="AM481" t="s">
        <v>122</v>
      </c>
    </row>
    <row r="482" spans="1:39" x14ac:dyDescent="0.25">
      <c r="A482">
        <v>2018</v>
      </c>
      <c r="B482">
        <v>7</v>
      </c>
      <c r="C482" t="s">
        <v>549</v>
      </c>
      <c r="D482">
        <v>7302</v>
      </c>
      <c r="E482" t="s">
        <v>564</v>
      </c>
      <c r="F482" t="s">
        <v>149</v>
      </c>
      <c r="G482" t="s">
        <v>121</v>
      </c>
      <c r="H482">
        <v>4.7</v>
      </c>
      <c r="I482">
        <v>0</v>
      </c>
      <c r="J482" t="s">
        <v>151</v>
      </c>
      <c r="K482" t="s">
        <v>121</v>
      </c>
      <c r="L482" t="s">
        <v>121</v>
      </c>
      <c r="M482" t="s">
        <v>123</v>
      </c>
      <c r="N482" t="s">
        <v>123</v>
      </c>
      <c r="O482" t="s">
        <v>123</v>
      </c>
      <c r="P482">
        <v>10</v>
      </c>
      <c r="Q482">
        <v>0</v>
      </c>
      <c r="R482" t="s">
        <v>122</v>
      </c>
      <c r="S482" t="s">
        <v>151</v>
      </c>
      <c r="T482" t="s">
        <v>122</v>
      </c>
      <c r="U482" t="s">
        <v>122</v>
      </c>
      <c r="V482" t="s">
        <v>122</v>
      </c>
      <c r="W482" t="s">
        <v>122</v>
      </c>
      <c r="X482" t="s">
        <v>122</v>
      </c>
      <c r="Y482" t="s">
        <v>122</v>
      </c>
      <c r="Z482">
        <v>66.599999999999994</v>
      </c>
      <c r="AA482">
        <v>12.34</v>
      </c>
      <c r="AB482">
        <v>1</v>
      </c>
      <c r="AC482" t="s">
        <v>125</v>
      </c>
      <c r="AD482" t="s">
        <v>125</v>
      </c>
      <c r="AE482" t="s">
        <v>121</v>
      </c>
      <c r="AF482" t="s">
        <v>123</v>
      </c>
      <c r="AG482" t="s">
        <v>123</v>
      </c>
      <c r="AH482" t="s">
        <v>121</v>
      </c>
      <c r="AI482">
        <v>2</v>
      </c>
      <c r="AJ482" t="s">
        <v>123</v>
      </c>
      <c r="AK482" t="s">
        <v>122</v>
      </c>
      <c r="AL482" t="s">
        <v>123</v>
      </c>
      <c r="AM482" t="s">
        <v>122</v>
      </c>
    </row>
    <row r="483" spans="1:39" x14ac:dyDescent="0.25">
      <c r="A483">
        <v>2018</v>
      </c>
      <c r="B483">
        <v>7</v>
      </c>
      <c r="C483" t="s">
        <v>549</v>
      </c>
      <c r="D483">
        <v>7501</v>
      </c>
      <c r="E483" t="s">
        <v>565</v>
      </c>
      <c r="F483" t="s">
        <v>120</v>
      </c>
      <c r="G483" t="s">
        <v>123</v>
      </c>
      <c r="H483">
        <v>42.3</v>
      </c>
      <c r="I483">
        <v>15.6</v>
      </c>
      <c r="J483">
        <v>16.100000000000001</v>
      </c>
      <c r="K483" t="s">
        <v>121</v>
      </c>
      <c r="L483" t="s">
        <v>121</v>
      </c>
      <c r="M483" t="s">
        <v>123</v>
      </c>
      <c r="N483" t="s">
        <v>123</v>
      </c>
      <c r="O483" t="s">
        <v>123</v>
      </c>
      <c r="P483" t="s">
        <v>122</v>
      </c>
      <c r="Q483" t="s">
        <v>122</v>
      </c>
      <c r="R483">
        <v>18.399999999999999</v>
      </c>
      <c r="S483" t="s">
        <v>122</v>
      </c>
      <c r="T483">
        <v>92.1</v>
      </c>
      <c r="U483">
        <v>51.2</v>
      </c>
      <c r="V483">
        <v>36.6</v>
      </c>
      <c r="W483">
        <v>37.700000000000003</v>
      </c>
      <c r="X483">
        <v>90.6</v>
      </c>
      <c r="Y483">
        <v>89.5</v>
      </c>
      <c r="Z483">
        <v>36.299999999999997</v>
      </c>
      <c r="AA483">
        <v>62</v>
      </c>
      <c r="AB483">
        <v>3</v>
      </c>
      <c r="AC483" t="s">
        <v>125</v>
      </c>
      <c r="AD483" t="s">
        <v>125</v>
      </c>
      <c r="AE483" t="s">
        <v>123</v>
      </c>
      <c r="AF483" t="s">
        <v>123</v>
      </c>
      <c r="AG483" t="s">
        <v>123</v>
      </c>
      <c r="AH483" t="s">
        <v>123</v>
      </c>
      <c r="AI483" t="s">
        <v>122</v>
      </c>
      <c r="AJ483" t="s">
        <v>123</v>
      </c>
      <c r="AK483" t="s">
        <v>122</v>
      </c>
      <c r="AL483" t="s">
        <v>123</v>
      </c>
      <c r="AM483" t="s">
        <v>122</v>
      </c>
    </row>
    <row r="484" spans="1:39" x14ac:dyDescent="0.25">
      <c r="A484">
        <v>2018</v>
      </c>
      <c r="B484">
        <v>7</v>
      </c>
      <c r="C484" t="s">
        <v>549</v>
      </c>
      <c r="D484">
        <v>7601</v>
      </c>
      <c r="E484" t="s">
        <v>566</v>
      </c>
      <c r="F484" t="s">
        <v>120</v>
      </c>
      <c r="G484" t="s">
        <v>121</v>
      </c>
      <c r="H484" t="s">
        <v>151</v>
      </c>
      <c r="I484" t="s">
        <v>151</v>
      </c>
      <c r="J484" t="s">
        <v>151</v>
      </c>
      <c r="K484" t="s">
        <v>151</v>
      </c>
      <c r="L484" t="s">
        <v>151</v>
      </c>
      <c r="M484" t="s">
        <v>123</v>
      </c>
      <c r="N484" t="s">
        <v>123</v>
      </c>
      <c r="O484" t="s">
        <v>123</v>
      </c>
      <c r="P484" t="s">
        <v>122</v>
      </c>
      <c r="Q484" t="s">
        <v>122</v>
      </c>
      <c r="R484" t="s">
        <v>151</v>
      </c>
      <c r="S484" t="s">
        <v>122</v>
      </c>
      <c r="T484">
        <v>90</v>
      </c>
      <c r="U484">
        <v>25</v>
      </c>
      <c r="V484">
        <v>12.5</v>
      </c>
      <c r="W484" t="s">
        <v>151</v>
      </c>
      <c r="X484">
        <v>90</v>
      </c>
      <c r="Y484" t="s">
        <v>151</v>
      </c>
      <c r="Z484">
        <v>68</v>
      </c>
      <c r="AA484">
        <v>52.83</v>
      </c>
      <c r="AB484" t="s">
        <v>124</v>
      </c>
      <c r="AC484" t="s">
        <v>125</v>
      </c>
      <c r="AD484" t="s">
        <v>125</v>
      </c>
      <c r="AE484" t="s">
        <v>123</v>
      </c>
      <c r="AF484" t="s">
        <v>123</v>
      </c>
      <c r="AG484" t="s">
        <v>121</v>
      </c>
      <c r="AH484" t="s">
        <v>121</v>
      </c>
      <c r="AI484">
        <v>2</v>
      </c>
      <c r="AJ484" t="s">
        <v>123</v>
      </c>
      <c r="AK484" t="s">
        <v>122</v>
      </c>
      <c r="AL484" t="s">
        <v>123</v>
      </c>
      <c r="AM484" t="s">
        <v>122</v>
      </c>
    </row>
    <row r="485" spans="1:39" x14ac:dyDescent="0.25">
      <c r="A485">
        <v>2018</v>
      </c>
      <c r="B485">
        <v>7</v>
      </c>
      <c r="C485" t="s">
        <v>549</v>
      </c>
      <c r="D485">
        <v>7901</v>
      </c>
      <c r="E485" t="s">
        <v>567</v>
      </c>
      <c r="F485" t="s">
        <v>394</v>
      </c>
      <c r="G485" t="s">
        <v>123</v>
      </c>
      <c r="H485" t="s">
        <v>122</v>
      </c>
      <c r="I485" t="s">
        <v>122</v>
      </c>
      <c r="J485" t="s">
        <v>122</v>
      </c>
      <c r="K485" t="s">
        <v>122</v>
      </c>
      <c r="L485" t="s">
        <v>122</v>
      </c>
      <c r="M485" t="s">
        <v>123</v>
      </c>
      <c r="N485" t="s">
        <v>123</v>
      </c>
      <c r="O485" t="s">
        <v>123</v>
      </c>
      <c r="P485" t="s">
        <v>122</v>
      </c>
      <c r="Q485" t="s">
        <v>122</v>
      </c>
      <c r="R485" t="s">
        <v>122</v>
      </c>
      <c r="S485" t="s">
        <v>122</v>
      </c>
      <c r="T485" t="s">
        <v>122</v>
      </c>
      <c r="U485" t="s">
        <v>122</v>
      </c>
      <c r="V485" t="s">
        <v>122</v>
      </c>
      <c r="W485" t="s">
        <v>122</v>
      </c>
      <c r="X485" t="s">
        <v>122</v>
      </c>
      <c r="Y485" t="s">
        <v>122</v>
      </c>
      <c r="Z485" t="s">
        <v>122</v>
      </c>
      <c r="AA485" t="s">
        <v>122</v>
      </c>
      <c r="AB485" t="s">
        <v>124</v>
      </c>
      <c r="AC485" t="s">
        <v>125</v>
      </c>
      <c r="AD485" t="s">
        <v>125</v>
      </c>
      <c r="AE485" t="s">
        <v>123</v>
      </c>
      <c r="AF485" t="s">
        <v>123</v>
      </c>
      <c r="AG485" t="s">
        <v>123</v>
      </c>
      <c r="AH485" t="s">
        <v>123</v>
      </c>
      <c r="AI485" t="s">
        <v>122</v>
      </c>
      <c r="AJ485" t="s">
        <v>123</v>
      </c>
      <c r="AK485" t="s">
        <v>122</v>
      </c>
      <c r="AL485" t="s">
        <v>123</v>
      </c>
      <c r="AM485" t="s">
        <v>122</v>
      </c>
    </row>
    <row r="486" spans="1:39" x14ac:dyDescent="0.25">
      <c r="A486">
        <v>2018</v>
      </c>
      <c r="B486">
        <v>7</v>
      </c>
      <c r="C486" t="s">
        <v>549</v>
      </c>
      <c r="D486">
        <v>7901</v>
      </c>
      <c r="E486" t="s">
        <v>568</v>
      </c>
      <c r="F486" t="s">
        <v>394</v>
      </c>
      <c r="G486" t="s">
        <v>123</v>
      </c>
      <c r="H486" t="s">
        <v>122</v>
      </c>
      <c r="I486" t="s">
        <v>122</v>
      </c>
      <c r="J486" t="s">
        <v>122</v>
      </c>
      <c r="K486" t="s">
        <v>122</v>
      </c>
      <c r="L486" t="s">
        <v>122</v>
      </c>
      <c r="M486" t="s">
        <v>123</v>
      </c>
      <c r="N486" t="s">
        <v>123</v>
      </c>
      <c r="O486" t="s">
        <v>123</v>
      </c>
      <c r="P486" t="s">
        <v>122</v>
      </c>
      <c r="Q486" t="s">
        <v>122</v>
      </c>
      <c r="R486" t="s">
        <v>122</v>
      </c>
      <c r="S486" t="s">
        <v>122</v>
      </c>
      <c r="T486" t="s">
        <v>122</v>
      </c>
      <c r="U486" t="s">
        <v>122</v>
      </c>
      <c r="V486" t="s">
        <v>122</v>
      </c>
      <c r="W486" t="s">
        <v>122</v>
      </c>
      <c r="X486" t="s">
        <v>151</v>
      </c>
      <c r="Y486" t="s">
        <v>151</v>
      </c>
      <c r="Z486" t="s">
        <v>151</v>
      </c>
      <c r="AA486">
        <v>0</v>
      </c>
      <c r="AB486" t="s">
        <v>124</v>
      </c>
      <c r="AC486" t="s">
        <v>125</v>
      </c>
      <c r="AD486" t="s">
        <v>125</v>
      </c>
      <c r="AE486" t="s">
        <v>123</v>
      </c>
      <c r="AF486" t="s">
        <v>123</v>
      </c>
      <c r="AG486" t="s">
        <v>123</v>
      </c>
      <c r="AH486" t="s">
        <v>123</v>
      </c>
      <c r="AI486" t="s">
        <v>122</v>
      </c>
      <c r="AJ486" t="s">
        <v>123</v>
      </c>
      <c r="AK486" t="s">
        <v>122</v>
      </c>
      <c r="AL486" t="s">
        <v>123</v>
      </c>
      <c r="AM486" t="s">
        <v>122</v>
      </c>
    </row>
    <row r="487" spans="1:39" x14ac:dyDescent="0.25">
      <c r="A487">
        <v>2018</v>
      </c>
      <c r="B487">
        <v>7</v>
      </c>
      <c r="C487" t="s">
        <v>549</v>
      </c>
      <c r="D487">
        <v>7901</v>
      </c>
      <c r="E487" t="s">
        <v>569</v>
      </c>
      <c r="F487" t="s">
        <v>394</v>
      </c>
      <c r="G487" t="s">
        <v>123</v>
      </c>
      <c r="H487" t="s">
        <v>122</v>
      </c>
      <c r="I487" t="s">
        <v>122</v>
      </c>
      <c r="J487" t="s">
        <v>122</v>
      </c>
      <c r="K487" t="s">
        <v>122</v>
      </c>
      <c r="L487" t="s">
        <v>122</v>
      </c>
      <c r="M487" t="s">
        <v>123</v>
      </c>
      <c r="N487" t="s">
        <v>123</v>
      </c>
      <c r="O487" t="s">
        <v>123</v>
      </c>
      <c r="P487" t="s">
        <v>122</v>
      </c>
      <c r="Q487" t="s">
        <v>122</v>
      </c>
      <c r="R487" t="s">
        <v>122</v>
      </c>
      <c r="S487" t="s">
        <v>122</v>
      </c>
      <c r="T487" t="s">
        <v>122</v>
      </c>
      <c r="U487" t="s">
        <v>122</v>
      </c>
      <c r="V487" t="s">
        <v>122</v>
      </c>
      <c r="W487" t="s">
        <v>122</v>
      </c>
      <c r="X487" t="s">
        <v>122</v>
      </c>
      <c r="Y487" t="s">
        <v>122</v>
      </c>
      <c r="Z487" t="s">
        <v>122</v>
      </c>
      <c r="AA487" t="s">
        <v>122</v>
      </c>
      <c r="AB487" t="s">
        <v>124</v>
      </c>
      <c r="AC487" t="s">
        <v>125</v>
      </c>
      <c r="AD487" t="s">
        <v>125</v>
      </c>
      <c r="AE487" t="s">
        <v>123</v>
      </c>
      <c r="AF487" t="s">
        <v>123</v>
      </c>
      <c r="AG487" t="s">
        <v>123</v>
      </c>
      <c r="AH487" t="s">
        <v>123</v>
      </c>
      <c r="AI487" t="s">
        <v>122</v>
      </c>
      <c r="AJ487" t="s">
        <v>123</v>
      </c>
      <c r="AK487" t="s">
        <v>122</v>
      </c>
      <c r="AL487" t="s">
        <v>123</v>
      </c>
      <c r="AM487" t="s">
        <v>122</v>
      </c>
    </row>
    <row r="488" spans="1:39" x14ac:dyDescent="0.25">
      <c r="A488">
        <v>2018</v>
      </c>
      <c r="B488">
        <v>8</v>
      </c>
      <c r="C488" t="s">
        <v>570</v>
      </c>
      <c r="D488">
        <v>8201</v>
      </c>
      <c r="E488" t="s">
        <v>571</v>
      </c>
      <c r="F488" t="s">
        <v>127</v>
      </c>
      <c r="G488" t="s">
        <v>121</v>
      </c>
      <c r="H488">
        <v>54.8</v>
      </c>
      <c r="I488">
        <v>42.5</v>
      </c>
      <c r="J488">
        <v>21.3</v>
      </c>
      <c r="K488" t="s">
        <v>121</v>
      </c>
      <c r="L488" t="s">
        <v>121</v>
      </c>
      <c r="M488" t="s">
        <v>123</v>
      </c>
      <c r="N488" t="s">
        <v>123</v>
      </c>
      <c r="O488" t="s">
        <v>123</v>
      </c>
      <c r="P488">
        <v>63.3</v>
      </c>
      <c r="Q488">
        <v>46.3</v>
      </c>
      <c r="R488">
        <v>62.7</v>
      </c>
      <c r="S488" t="s">
        <v>122</v>
      </c>
      <c r="T488" t="s">
        <v>122</v>
      </c>
      <c r="U488" t="s">
        <v>122</v>
      </c>
      <c r="V488" t="s">
        <v>122</v>
      </c>
      <c r="W488" t="s">
        <v>122</v>
      </c>
      <c r="X488" t="s">
        <v>122</v>
      </c>
      <c r="Y488" t="s">
        <v>122</v>
      </c>
      <c r="Z488">
        <v>16.8</v>
      </c>
      <c r="AA488">
        <v>80.5</v>
      </c>
      <c r="AB488">
        <v>4</v>
      </c>
      <c r="AC488" t="s">
        <v>125</v>
      </c>
      <c r="AD488" t="s">
        <v>125</v>
      </c>
      <c r="AE488" t="s">
        <v>123</v>
      </c>
      <c r="AF488" t="s">
        <v>121</v>
      </c>
      <c r="AG488" t="s">
        <v>123</v>
      </c>
      <c r="AH488" t="s">
        <v>123</v>
      </c>
      <c r="AI488" t="s">
        <v>122</v>
      </c>
      <c r="AJ488" t="s">
        <v>123</v>
      </c>
      <c r="AK488" t="s">
        <v>122</v>
      </c>
      <c r="AL488" t="s">
        <v>123</v>
      </c>
      <c r="AM488" t="s">
        <v>122</v>
      </c>
    </row>
    <row r="489" spans="1:39" x14ac:dyDescent="0.25">
      <c r="A489">
        <v>2018</v>
      </c>
      <c r="B489">
        <v>8</v>
      </c>
      <c r="C489" t="s">
        <v>570</v>
      </c>
      <c r="D489">
        <v>8302</v>
      </c>
      <c r="E489" t="s">
        <v>572</v>
      </c>
      <c r="F489" t="s">
        <v>120</v>
      </c>
      <c r="G489" t="s">
        <v>123</v>
      </c>
      <c r="H489">
        <v>46.6</v>
      </c>
      <c r="I489">
        <v>21.8</v>
      </c>
      <c r="J489">
        <v>34.200000000000003</v>
      </c>
      <c r="K489" t="s">
        <v>121</v>
      </c>
      <c r="L489" t="s">
        <v>121</v>
      </c>
      <c r="M489" t="s">
        <v>123</v>
      </c>
      <c r="N489" t="s">
        <v>123</v>
      </c>
      <c r="O489" t="s">
        <v>123</v>
      </c>
      <c r="P489">
        <v>45.3</v>
      </c>
      <c r="Q489">
        <v>20.399999999999999</v>
      </c>
      <c r="R489" t="s">
        <v>151</v>
      </c>
      <c r="S489">
        <v>93.6</v>
      </c>
      <c r="T489" t="s">
        <v>122</v>
      </c>
      <c r="U489" t="s">
        <v>122</v>
      </c>
      <c r="V489" t="s">
        <v>122</v>
      </c>
      <c r="W489" t="s">
        <v>122</v>
      </c>
      <c r="X489" t="s">
        <v>122</v>
      </c>
      <c r="Y489" t="s">
        <v>122</v>
      </c>
      <c r="Z489">
        <v>22</v>
      </c>
      <c r="AA489">
        <v>44.11</v>
      </c>
      <c r="AB489">
        <v>2</v>
      </c>
      <c r="AC489" t="s">
        <v>125</v>
      </c>
      <c r="AD489" t="s">
        <v>125</v>
      </c>
      <c r="AE489" t="s">
        <v>123</v>
      </c>
      <c r="AF489" t="s">
        <v>123</v>
      </c>
      <c r="AG489" t="s">
        <v>121</v>
      </c>
      <c r="AH489" t="s">
        <v>121</v>
      </c>
      <c r="AI489">
        <v>2</v>
      </c>
      <c r="AJ489" t="s">
        <v>123</v>
      </c>
      <c r="AK489" t="s">
        <v>122</v>
      </c>
      <c r="AL489" t="s">
        <v>123</v>
      </c>
      <c r="AM489" t="s">
        <v>122</v>
      </c>
    </row>
    <row r="490" spans="1:39" x14ac:dyDescent="0.25">
      <c r="A490">
        <v>2018</v>
      </c>
      <c r="B490">
        <v>8</v>
      </c>
      <c r="C490" t="s">
        <v>570</v>
      </c>
      <c r="D490">
        <v>8601</v>
      </c>
      <c r="E490" t="s">
        <v>573</v>
      </c>
      <c r="F490" t="s">
        <v>120</v>
      </c>
      <c r="G490" t="s">
        <v>123</v>
      </c>
      <c r="H490">
        <v>46.1</v>
      </c>
      <c r="I490">
        <v>23</v>
      </c>
      <c r="J490">
        <v>24.6</v>
      </c>
      <c r="K490" t="s">
        <v>121</v>
      </c>
      <c r="L490" t="s">
        <v>121</v>
      </c>
      <c r="M490" t="s">
        <v>123</v>
      </c>
      <c r="N490" t="s">
        <v>123</v>
      </c>
      <c r="O490" t="s">
        <v>123</v>
      </c>
      <c r="P490" t="s">
        <v>122</v>
      </c>
      <c r="Q490" t="s">
        <v>122</v>
      </c>
      <c r="R490">
        <v>10</v>
      </c>
      <c r="S490" t="s">
        <v>122</v>
      </c>
      <c r="T490">
        <v>88.4</v>
      </c>
      <c r="U490">
        <v>39.1</v>
      </c>
      <c r="V490">
        <v>30.4</v>
      </c>
      <c r="W490">
        <v>8.4</v>
      </c>
      <c r="X490">
        <v>96.7</v>
      </c>
      <c r="Y490">
        <v>84.5</v>
      </c>
      <c r="Z490">
        <v>21.4</v>
      </c>
      <c r="AA490">
        <v>57.5</v>
      </c>
      <c r="AB490">
        <v>3</v>
      </c>
      <c r="AC490" t="s">
        <v>125</v>
      </c>
      <c r="AD490" t="s">
        <v>125</v>
      </c>
      <c r="AE490" t="s">
        <v>123</v>
      </c>
      <c r="AF490" t="s">
        <v>123</v>
      </c>
      <c r="AG490" t="s">
        <v>121</v>
      </c>
      <c r="AH490" t="s">
        <v>123</v>
      </c>
      <c r="AI490" t="s">
        <v>122</v>
      </c>
      <c r="AJ490" t="s">
        <v>123</v>
      </c>
      <c r="AK490" t="s">
        <v>122</v>
      </c>
      <c r="AL490" t="s">
        <v>123</v>
      </c>
      <c r="AM490" t="s">
        <v>122</v>
      </c>
    </row>
    <row r="491" spans="1:39" x14ac:dyDescent="0.25">
      <c r="A491">
        <v>2018</v>
      </c>
      <c r="B491">
        <v>8</v>
      </c>
      <c r="C491" t="s">
        <v>570</v>
      </c>
      <c r="D491">
        <v>8602</v>
      </c>
      <c r="E491" t="s">
        <v>574</v>
      </c>
      <c r="F491" t="s">
        <v>120</v>
      </c>
      <c r="G491" t="s">
        <v>123</v>
      </c>
      <c r="H491" t="s">
        <v>151</v>
      </c>
      <c r="I491" t="s">
        <v>151</v>
      </c>
      <c r="J491" t="s">
        <v>122</v>
      </c>
      <c r="K491" t="s">
        <v>151</v>
      </c>
      <c r="L491" t="s">
        <v>151</v>
      </c>
      <c r="M491" t="s">
        <v>123</v>
      </c>
      <c r="N491" t="s">
        <v>123</v>
      </c>
      <c r="O491" t="s">
        <v>123</v>
      </c>
      <c r="P491" t="s">
        <v>151</v>
      </c>
      <c r="Q491" t="s">
        <v>151</v>
      </c>
      <c r="R491" t="s">
        <v>122</v>
      </c>
      <c r="S491" t="s">
        <v>122</v>
      </c>
      <c r="T491" t="s">
        <v>122</v>
      </c>
      <c r="U491" t="s">
        <v>122</v>
      </c>
      <c r="V491" t="s">
        <v>122</v>
      </c>
      <c r="W491" t="s">
        <v>122</v>
      </c>
      <c r="X491" t="s">
        <v>122</v>
      </c>
      <c r="Y491" t="s">
        <v>122</v>
      </c>
      <c r="Z491">
        <v>64.2</v>
      </c>
      <c r="AA491">
        <v>1</v>
      </c>
      <c r="AB491" t="s">
        <v>124</v>
      </c>
      <c r="AC491" t="s">
        <v>125</v>
      </c>
      <c r="AD491" t="s">
        <v>125</v>
      </c>
      <c r="AE491" t="s">
        <v>123</v>
      </c>
      <c r="AF491" t="s">
        <v>123</v>
      </c>
      <c r="AG491" t="s">
        <v>123</v>
      </c>
      <c r="AH491" t="s">
        <v>123</v>
      </c>
      <c r="AI491" t="s">
        <v>122</v>
      </c>
      <c r="AJ491" t="s">
        <v>123</v>
      </c>
      <c r="AK491" t="s">
        <v>122</v>
      </c>
      <c r="AL491" t="s">
        <v>123</v>
      </c>
      <c r="AM491" t="s">
        <v>122</v>
      </c>
    </row>
    <row r="492" spans="1:39" x14ac:dyDescent="0.25">
      <c r="A492">
        <v>2018</v>
      </c>
      <c r="B492">
        <v>8</v>
      </c>
      <c r="C492" t="s">
        <v>570</v>
      </c>
      <c r="D492">
        <v>8602</v>
      </c>
      <c r="E492" t="s">
        <v>575</v>
      </c>
      <c r="F492" t="s">
        <v>120</v>
      </c>
      <c r="G492" t="s">
        <v>123</v>
      </c>
      <c r="H492" t="s">
        <v>151</v>
      </c>
      <c r="I492" t="s">
        <v>151</v>
      </c>
      <c r="J492" t="s">
        <v>122</v>
      </c>
      <c r="K492" t="s">
        <v>151</v>
      </c>
      <c r="L492" t="s">
        <v>151</v>
      </c>
      <c r="M492" t="s">
        <v>123</v>
      </c>
      <c r="N492" t="s">
        <v>123</v>
      </c>
      <c r="O492" t="s">
        <v>123</v>
      </c>
      <c r="P492" t="s">
        <v>151</v>
      </c>
      <c r="Q492" t="s">
        <v>151</v>
      </c>
      <c r="R492" t="s">
        <v>122</v>
      </c>
      <c r="S492" t="s">
        <v>122</v>
      </c>
      <c r="T492" t="s">
        <v>122</v>
      </c>
      <c r="U492" t="s">
        <v>122</v>
      </c>
      <c r="V492" t="s">
        <v>122</v>
      </c>
      <c r="W492" t="s">
        <v>122</v>
      </c>
      <c r="X492" t="s">
        <v>122</v>
      </c>
      <c r="Y492" t="s">
        <v>122</v>
      </c>
      <c r="Z492" t="s">
        <v>151</v>
      </c>
      <c r="AA492" t="s">
        <v>122</v>
      </c>
      <c r="AB492" t="s">
        <v>124</v>
      </c>
      <c r="AC492" t="s">
        <v>125</v>
      </c>
      <c r="AD492" t="s">
        <v>125</v>
      </c>
      <c r="AE492" t="s">
        <v>123</v>
      </c>
      <c r="AF492" t="s">
        <v>123</v>
      </c>
      <c r="AG492" t="s">
        <v>123</v>
      </c>
      <c r="AH492" t="s">
        <v>123</v>
      </c>
      <c r="AI492" t="s">
        <v>122</v>
      </c>
      <c r="AJ492" t="s">
        <v>123</v>
      </c>
      <c r="AK492" t="s">
        <v>122</v>
      </c>
      <c r="AL492" t="s">
        <v>123</v>
      </c>
      <c r="AM492" t="s">
        <v>122</v>
      </c>
    </row>
    <row r="493" spans="1:39" x14ac:dyDescent="0.25">
      <c r="A493">
        <v>2018</v>
      </c>
      <c r="B493">
        <v>8</v>
      </c>
      <c r="C493" t="s">
        <v>570</v>
      </c>
      <c r="D493">
        <v>8602</v>
      </c>
      <c r="E493" t="s">
        <v>576</v>
      </c>
      <c r="F493" t="s">
        <v>120</v>
      </c>
      <c r="G493" t="s">
        <v>123</v>
      </c>
      <c r="H493" t="s">
        <v>122</v>
      </c>
      <c r="I493" t="s">
        <v>122</v>
      </c>
      <c r="J493" t="s">
        <v>151</v>
      </c>
      <c r="K493" t="s">
        <v>122</v>
      </c>
      <c r="L493" t="s">
        <v>122</v>
      </c>
      <c r="M493" t="s">
        <v>123</v>
      </c>
      <c r="N493" t="s">
        <v>123</v>
      </c>
      <c r="O493" t="s">
        <v>123</v>
      </c>
      <c r="P493" t="s">
        <v>122</v>
      </c>
      <c r="Q493" t="s">
        <v>122</v>
      </c>
      <c r="R493" t="s">
        <v>122</v>
      </c>
      <c r="S493" t="s">
        <v>122</v>
      </c>
      <c r="T493" t="s">
        <v>122</v>
      </c>
      <c r="U493" t="s">
        <v>122</v>
      </c>
      <c r="V493" t="s">
        <v>122</v>
      </c>
      <c r="W493" t="s">
        <v>151</v>
      </c>
      <c r="X493" t="s">
        <v>151</v>
      </c>
      <c r="Y493" t="s">
        <v>151</v>
      </c>
      <c r="Z493" t="s">
        <v>151</v>
      </c>
      <c r="AA493">
        <v>100</v>
      </c>
      <c r="AB493" t="s">
        <v>124</v>
      </c>
      <c r="AC493" t="s">
        <v>125</v>
      </c>
      <c r="AD493" t="s">
        <v>125</v>
      </c>
      <c r="AE493" t="s">
        <v>123</v>
      </c>
      <c r="AF493" t="s">
        <v>123</v>
      </c>
      <c r="AG493" t="s">
        <v>123</v>
      </c>
      <c r="AH493" t="s">
        <v>123</v>
      </c>
      <c r="AI493" t="s">
        <v>122</v>
      </c>
      <c r="AJ493" t="s">
        <v>123</v>
      </c>
      <c r="AK493" t="s">
        <v>122</v>
      </c>
      <c r="AL493" t="s">
        <v>123</v>
      </c>
      <c r="AM493" t="s">
        <v>122</v>
      </c>
    </row>
    <row r="494" spans="1:39" x14ac:dyDescent="0.25">
      <c r="A494">
        <v>2018</v>
      </c>
      <c r="B494">
        <v>9</v>
      </c>
      <c r="C494" t="s">
        <v>577</v>
      </c>
      <c r="D494">
        <v>9102</v>
      </c>
      <c r="E494" t="s">
        <v>578</v>
      </c>
      <c r="F494" t="s">
        <v>127</v>
      </c>
      <c r="G494" t="s">
        <v>123</v>
      </c>
      <c r="H494">
        <v>50.8</v>
      </c>
      <c r="I494">
        <v>50.8</v>
      </c>
      <c r="J494">
        <v>10.5</v>
      </c>
      <c r="K494" t="s">
        <v>123</v>
      </c>
      <c r="L494" t="s">
        <v>123</v>
      </c>
      <c r="M494" t="s">
        <v>123</v>
      </c>
      <c r="N494" t="s">
        <v>121</v>
      </c>
      <c r="O494" t="s">
        <v>123</v>
      </c>
      <c r="P494">
        <v>43.5</v>
      </c>
      <c r="Q494">
        <v>43.5</v>
      </c>
      <c r="R494" t="s">
        <v>151</v>
      </c>
      <c r="S494" t="s">
        <v>122</v>
      </c>
      <c r="T494" t="s">
        <v>122</v>
      </c>
      <c r="U494" t="s">
        <v>122</v>
      </c>
      <c r="V494" t="s">
        <v>122</v>
      </c>
      <c r="W494" t="s">
        <v>122</v>
      </c>
      <c r="X494" t="s">
        <v>122</v>
      </c>
      <c r="Y494" t="s">
        <v>122</v>
      </c>
      <c r="Z494">
        <v>5</v>
      </c>
      <c r="AA494">
        <v>48.11</v>
      </c>
      <c r="AB494">
        <v>2</v>
      </c>
      <c r="AC494" t="s">
        <v>125</v>
      </c>
      <c r="AD494" t="s">
        <v>125</v>
      </c>
      <c r="AE494" t="s">
        <v>123</v>
      </c>
      <c r="AF494" t="s">
        <v>121</v>
      </c>
      <c r="AG494" t="s">
        <v>123</v>
      </c>
      <c r="AH494" t="s">
        <v>123</v>
      </c>
      <c r="AI494" t="s">
        <v>122</v>
      </c>
      <c r="AJ494" t="s">
        <v>123</v>
      </c>
      <c r="AK494" t="s">
        <v>122</v>
      </c>
      <c r="AL494" t="s">
        <v>123</v>
      </c>
      <c r="AM494" t="s">
        <v>122</v>
      </c>
    </row>
    <row r="495" spans="1:39" x14ac:dyDescent="0.25">
      <c r="A495">
        <v>2018</v>
      </c>
      <c r="B495">
        <v>9</v>
      </c>
      <c r="C495" t="s">
        <v>577</v>
      </c>
      <c r="D495">
        <v>9201</v>
      </c>
      <c r="E495" t="s">
        <v>579</v>
      </c>
      <c r="F495" t="s">
        <v>120</v>
      </c>
      <c r="G495" t="s">
        <v>121</v>
      </c>
      <c r="H495">
        <v>42.2</v>
      </c>
      <c r="I495">
        <v>51.1</v>
      </c>
      <c r="J495">
        <v>9</v>
      </c>
      <c r="K495" t="s">
        <v>121</v>
      </c>
      <c r="L495" t="s">
        <v>121</v>
      </c>
      <c r="M495" t="s">
        <v>123</v>
      </c>
      <c r="N495" t="s">
        <v>123</v>
      </c>
      <c r="O495" t="s">
        <v>123</v>
      </c>
      <c r="P495">
        <v>54.5</v>
      </c>
      <c r="Q495">
        <v>75.7</v>
      </c>
      <c r="R495" t="s">
        <v>151</v>
      </c>
      <c r="S495" t="s">
        <v>122</v>
      </c>
      <c r="T495" t="s">
        <v>122</v>
      </c>
      <c r="U495" t="s">
        <v>122</v>
      </c>
      <c r="V495" t="s">
        <v>122</v>
      </c>
      <c r="W495" t="s">
        <v>122</v>
      </c>
      <c r="X495" t="s">
        <v>122</v>
      </c>
      <c r="Y495" t="s">
        <v>122</v>
      </c>
      <c r="Z495">
        <v>11.9</v>
      </c>
      <c r="AA495">
        <v>78.290000000000006</v>
      </c>
      <c r="AB495">
        <v>4</v>
      </c>
      <c r="AC495" t="s">
        <v>125</v>
      </c>
      <c r="AD495" t="s">
        <v>125</v>
      </c>
      <c r="AE495" t="s">
        <v>123</v>
      </c>
      <c r="AF495" t="s">
        <v>123</v>
      </c>
      <c r="AG495" t="s">
        <v>121</v>
      </c>
      <c r="AH495" t="s">
        <v>121</v>
      </c>
      <c r="AI495">
        <v>2</v>
      </c>
      <c r="AJ495" t="s">
        <v>123</v>
      </c>
      <c r="AK495" t="s">
        <v>122</v>
      </c>
      <c r="AL495" t="s">
        <v>123</v>
      </c>
      <c r="AM495" t="s">
        <v>122</v>
      </c>
    </row>
    <row r="496" spans="1:39" x14ac:dyDescent="0.25">
      <c r="A496">
        <v>2018</v>
      </c>
      <c r="B496">
        <v>9</v>
      </c>
      <c r="C496" t="s">
        <v>577</v>
      </c>
      <c r="D496">
        <v>9202</v>
      </c>
      <c r="E496" t="s">
        <v>580</v>
      </c>
      <c r="F496" t="s">
        <v>120</v>
      </c>
      <c r="G496" t="s">
        <v>121</v>
      </c>
      <c r="H496">
        <v>57.5</v>
      </c>
      <c r="I496">
        <v>47.9</v>
      </c>
      <c r="J496">
        <v>27.8</v>
      </c>
      <c r="K496" t="s">
        <v>121</v>
      </c>
      <c r="L496" t="s">
        <v>121</v>
      </c>
      <c r="M496" t="s">
        <v>123</v>
      </c>
      <c r="N496" t="s">
        <v>123</v>
      </c>
      <c r="O496" t="s">
        <v>123</v>
      </c>
      <c r="P496">
        <v>65.3</v>
      </c>
      <c r="Q496">
        <v>63.2</v>
      </c>
      <c r="R496" t="s">
        <v>151</v>
      </c>
      <c r="S496" t="s">
        <v>122</v>
      </c>
      <c r="T496" t="s">
        <v>122</v>
      </c>
      <c r="U496" t="s">
        <v>122</v>
      </c>
      <c r="V496" t="s">
        <v>122</v>
      </c>
      <c r="W496" t="s">
        <v>122</v>
      </c>
      <c r="X496" t="s">
        <v>122</v>
      </c>
      <c r="Y496" t="s">
        <v>122</v>
      </c>
      <c r="Z496">
        <v>4.5</v>
      </c>
      <c r="AA496">
        <v>93.11</v>
      </c>
      <c r="AB496">
        <v>5</v>
      </c>
      <c r="AC496" t="s">
        <v>125</v>
      </c>
      <c r="AD496" t="s">
        <v>125</v>
      </c>
      <c r="AE496" t="s">
        <v>123</v>
      </c>
      <c r="AF496" t="s">
        <v>123</v>
      </c>
      <c r="AG496" t="s">
        <v>123</v>
      </c>
      <c r="AH496" t="s">
        <v>123</v>
      </c>
      <c r="AI496" t="s">
        <v>122</v>
      </c>
      <c r="AJ496" t="s">
        <v>123</v>
      </c>
      <c r="AK496" t="s">
        <v>122</v>
      </c>
      <c r="AL496" t="s">
        <v>123</v>
      </c>
      <c r="AM496" t="s">
        <v>122</v>
      </c>
    </row>
    <row r="497" spans="1:39" x14ac:dyDescent="0.25">
      <c r="A497">
        <v>2018</v>
      </c>
      <c r="B497">
        <v>9</v>
      </c>
      <c r="C497" t="s">
        <v>577</v>
      </c>
      <c r="D497">
        <v>9203</v>
      </c>
      <c r="E497" t="s">
        <v>581</v>
      </c>
      <c r="F497" t="s">
        <v>120</v>
      </c>
      <c r="G497" t="s">
        <v>123</v>
      </c>
      <c r="H497">
        <v>47.6</v>
      </c>
      <c r="I497">
        <v>42.8</v>
      </c>
      <c r="J497">
        <v>8.3000000000000007</v>
      </c>
      <c r="K497" t="s">
        <v>121</v>
      </c>
      <c r="L497" t="s">
        <v>121</v>
      </c>
      <c r="M497" t="s">
        <v>123</v>
      </c>
      <c r="N497" t="s">
        <v>123</v>
      </c>
      <c r="O497" t="s">
        <v>123</v>
      </c>
      <c r="P497">
        <v>51.5</v>
      </c>
      <c r="Q497">
        <v>33.299999999999997</v>
      </c>
      <c r="R497" t="s">
        <v>122</v>
      </c>
      <c r="S497" t="s">
        <v>122</v>
      </c>
      <c r="T497" t="s">
        <v>122</v>
      </c>
      <c r="U497" t="s">
        <v>122</v>
      </c>
      <c r="V497" t="s">
        <v>122</v>
      </c>
      <c r="W497" t="s">
        <v>122</v>
      </c>
      <c r="X497" t="s">
        <v>122</v>
      </c>
      <c r="Y497" t="s">
        <v>122</v>
      </c>
      <c r="Z497">
        <v>16.600000000000001</v>
      </c>
      <c r="AA497">
        <v>54.94</v>
      </c>
      <c r="AB497">
        <v>3</v>
      </c>
      <c r="AC497" t="s">
        <v>125</v>
      </c>
      <c r="AD497" t="s">
        <v>125</v>
      </c>
      <c r="AE497" t="s">
        <v>123</v>
      </c>
      <c r="AF497" t="s">
        <v>123</v>
      </c>
      <c r="AG497" t="s">
        <v>123</v>
      </c>
      <c r="AH497" t="s">
        <v>123</v>
      </c>
      <c r="AI497" t="s">
        <v>122</v>
      </c>
      <c r="AJ497" t="s">
        <v>123</v>
      </c>
      <c r="AK497" t="s">
        <v>122</v>
      </c>
      <c r="AL497" t="s">
        <v>123</v>
      </c>
      <c r="AM497" t="s">
        <v>122</v>
      </c>
    </row>
    <row r="498" spans="1:39" x14ac:dyDescent="0.25">
      <c r="A498">
        <v>2018</v>
      </c>
      <c r="B498">
        <v>9</v>
      </c>
      <c r="C498" t="s">
        <v>577</v>
      </c>
      <c r="D498">
        <v>9301</v>
      </c>
      <c r="E498" t="s">
        <v>582</v>
      </c>
      <c r="F498" t="s">
        <v>120</v>
      </c>
      <c r="G498" t="s">
        <v>123</v>
      </c>
      <c r="H498">
        <v>35.5</v>
      </c>
      <c r="I498">
        <v>18.399999999999999</v>
      </c>
      <c r="J498">
        <v>23.6</v>
      </c>
      <c r="K498" t="s">
        <v>121</v>
      </c>
      <c r="L498" t="s">
        <v>121</v>
      </c>
      <c r="M498" t="s">
        <v>123</v>
      </c>
      <c r="N498" t="s">
        <v>123</v>
      </c>
      <c r="O498" t="s">
        <v>123</v>
      </c>
      <c r="P498">
        <v>41.1</v>
      </c>
      <c r="Q498">
        <v>19.100000000000001</v>
      </c>
      <c r="R498" t="s">
        <v>151</v>
      </c>
      <c r="S498">
        <v>89.4</v>
      </c>
      <c r="T498" t="s">
        <v>122</v>
      </c>
      <c r="U498" t="s">
        <v>122</v>
      </c>
      <c r="V498" t="s">
        <v>122</v>
      </c>
      <c r="W498" t="s">
        <v>122</v>
      </c>
      <c r="X498" t="s">
        <v>122</v>
      </c>
      <c r="Y498" t="s">
        <v>122</v>
      </c>
      <c r="Z498">
        <v>18.899999999999999</v>
      </c>
      <c r="AA498">
        <v>29.22</v>
      </c>
      <c r="AB498">
        <v>2</v>
      </c>
      <c r="AC498" t="s">
        <v>125</v>
      </c>
      <c r="AD498" t="s">
        <v>125</v>
      </c>
      <c r="AE498" t="s">
        <v>123</v>
      </c>
      <c r="AF498" t="s">
        <v>123</v>
      </c>
      <c r="AG498" t="s">
        <v>121</v>
      </c>
      <c r="AH498" t="s">
        <v>123</v>
      </c>
      <c r="AI498" t="s">
        <v>122</v>
      </c>
      <c r="AJ498" t="s">
        <v>123</v>
      </c>
      <c r="AK498" t="s">
        <v>122</v>
      </c>
      <c r="AL498" t="s">
        <v>123</v>
      </c>
      <c r="AM498" t="s">
        <v>122</v>
      </c>
    </row>
    <row r="499" spans="1:39" x14ac:dyDescent="0.25">
      <c r="A499">
        <v>2018</v>
      </c>
      <c r="B499">
        <v>9</v>
      </c>
      <c r="C499" t="s">
        <v>577</v>
      </c>
      <c r="D499">
        <v>9302</v>
      </c>
      <c r="E499" t="s">
        <v>583</v>
      </c>
      <c r="F499" t="s">
        <v>120</v>
      </c>
      <c r="G499" t="s">
        <v>123</v>
      </c>
      <c r="H499">
        <v>41.2</v>
      </c>
      <c r="I499">
        <v>47.6</v>
      </c>
      <c r="J499">
        <v>37</v>
      </c>
      <c r="K499" t="s">
        <v>123</v>
      </c>
      <c r="L499" t="s">
        <v>123</v>
      </c>
      <c r="M499" t="s">
        <v>123</v>
      </c>
      <c r="N499" t="s">
        <v>121</v>
      </c>
      <c r="O499" t="s">
        <v>123</v>
      </c>
      <c r="P499">
        <v>46.5</v>
      </c>
      <c r="Q499">
        <v>56.8</v>
      </c>
      <c r="R499" t="s">
        <v>122</v>
      </c>
      <c r="S499">
        <v>100</v>
      </c>
      <c r="T499" t="s">
        <v>122</v>
      </c>
      <c r="U499" t="s">
        <v>122</v>
      </c>
      <c r="V499" t="s">
        <v>122</v>
      </c>
      <c r="W499" t="s">
        <v>122</v>
      </c>
      <c r="X499" t="s">
        <v>122</v>
      </c>
      <c r="Y499" t="s">
        <v>122</v>
      </c>
      <c r="Z499">
        <v>16.600000000000001</v>
      </c>
      <c r="AA499">
        <v>53.67</v>
      </c>
      <c r="AB499">
        <v>3</v>
      </c>
      <c r="AC499" t="s">
        <v>125</v>
      </c>
      <c r="AD499" t="s">
        <v>125</v>
      </c>
      <c r="AE499" t="s">
        <v>123</v>
      </c>
      <c r="AF499" t="s">
        <v>123</v>
      </c>
      <c r="AG499" t="s">
        <v>123</v>
      </c>
      <c r="AH499" t="s">
        <v>123</v>
      </c>
      <c r="AI499" t="s">
        <v>122</v>
      </c>
      <c r="AJ499" t="s">
        <v>123</v>
      </c>
      <c r="AK499" t="s">
        <v>122</v>
      </c>
      <c r="AL499" t="s">
        <v>123</v>
      </c>
      <c r="AM499" t="s">
        <v>122</v>
      </c>
    </row>
    <row r="500" spans="1:39" x14ac:dyDescent="0.25">
      <c r="A500">
        <v>2018</v>
      </c>
      <c r="B500">
        <v>9</v>
      </c>
      <c r="C500" t="s">
        <v>577</v>
      </c>
      <c r="D500">
        <v>9501</v>
      </c>
      <c r="E500" t="s">
        <v>584</v>
      </c>
      <c r="F500" t="s">
        <v>120</v>
      </c>
      <c r="G500" t="s">
        <v>123</v>
      </c>
      <c r="H500">
        <v>38.4</v>
      </c>
      <c r="I500">
        <v>30</v>
      </c>
      <c r="J500">
        <v>14.2</v>
      </c>
      <c r="K500" t="s">
        <v>121</v>
      </c>
      <c r="L500" t="s">
        <v>121</v>
      </c>
      <c r="M500" t="s">
        <v>123</v>
      </c>
      <c r="N500" t="s">
        <v>123</v>
      </c>
      <c r="O500" t="s">
        <v>123</v>
      </c>
      <c r="P500" t="s">
        <v>122</v>
      </c>
      <c r="Q500" t="s">
        <v>122</v>
      </c>
      <c r="R500" t="s">
        <v>122</v>
      </c>
      <c r="S500" t="s">
        <v>122</v>
      </c>
      <c r="T500">
        <v>97.1</v>
      </c>
      <c r="U500">
        <v>50</v>
      </c>
      <c r="V500">
        <v>44</v>
      </c>
      <c r="W500">
        <v>48.3</v>
      </c>
      <c r="X500">
        <v>88.5</v>
      </c>
      <c r="Y500">
        <v>90.4</v>
      </c>
      <c r="Z500">
        <v>21.1</v>
      </c>
      <c r="AA500">
        <v>62.56</v>
      </c>
      <c r="AB500">
        <v>3</v>
      </c>
      <c r="AC500" t="s">
        <v>125</v>
      </c>
      <c r="AD500" t="s">
        <v>125</v>
      </c>
      <c r="AE500" t="s">
        <v>123</v>
      </c>
      <c r="AF500" t="s">
        <v>123</v>
      </c>
      <c r="AG500" t="s">
        <v>123</v>
      </c>
      <c r="AH500" t="s">
        <v>123</v>
      </c>
      <c r="AI500" t="s">
        <v>122</v>
      </c>
      <c r="AJ500" t="s">
        <v>123</v>
      </c>
      <c r="AK500" t="s">
        <v>122</v>
      </c>
      <c r="AL500" t="s">
        <v>123</v>
      </c>
      <c r="AM500" t="s">
        <v>122</v>
      </c>
    </row>
    <row r="501" spans="1:39" x14ac:dyDescent="0.25">
      <c r="A501">
        <v>2018</v>
      </c>
      <c r="B501">
        <v>9</v>
      </c>
      <c r="C501" t="s">
        <v>577</v>
      </c>
      <c r="D501">
        <v>9601</v>
      </c>
      <c r="E501" t="s">
        <v>585</v>
      </c>
      <c r="F501" t="s">
        <v>120</v>
      </c>
      <c r="G501" t="s">
        <v>123</v>
      </c>
      <c r="H501">
        <v>51.7</v>
      </c>
      <c r="I501">
        <v>20.6</v>
      </c>
      <c r="J501">
        <v>42.3</v>
      </c>
      <c r="K501" t="s">
        <v>121</v>
      </c>
      <c r="L501" t="s">
        <v>121</v>
      </c>
      <c r="M501" t="s">
        <v>123</v>
      </c>
      <c r="N501" t="s">
        <v>123</v>
      </c>
      <c r="O501" t="s">
        <v>123</v>
      </c>
      <c r="P501" t="s">
        <v>122</v>
      </c>
      <c r="Q501" t="s">
        <v>122</v>
      </c>
      <c r="R501" t="s">
        <v>122</v>
      </c>
      <c r="S501" t="s">
        <v>122</v>
      </c>
      <c r="T501">
        <v>100</v>
      </c>
      <c r="U501">
        <v>38.200000000000003</v>
      </c>
      <c r="V501">
        <v>38.200000000000003</v>
      </c>
      <c r="W501">
        <v>57.1</v>
      </c>
      <c r="X501">
        <v>100</v>
      </c>
      <c r="Y501">
        <v>90</v>
      </c>
      <c r="Z501">
        <v>9</v>
      </c>
      <c r="AA501">
        <v>73.11</v>
      </c>
      <c r="AB501">
        <v>4</v>
      </c>
      <c r="AC501" t="s">
        <v>125</v>
      </c>
      <c r="AD501" t="s">
        <v>125</v>
      </c>
      <c r="AE501" t="s">
        <v>123</v>
      </c>
      <c r="AF501" t="s">
        <v>123</v>
      </c>
      <c r="AG501" t="s">
        <v>123</v>
      </c>
      <c r="AH501" t="s">
        <v>123</v>
      </c>
      <c r="AI501" t="s">
        <v>122</v>
      </c>
      <c r="AJ501" t="s">
        <v>123</v>
      </c>
      <c r="AK501" t="s">
        <v>122</v>
      </c>
      <c r="AL501" t="s">
        <v>123</v>
      </c>
      <c r="AM501" t="s">
        <v>122</v>
      </c>
    </row>
    <row r="502" spans="1:39" x14ac:dyDescent="0.25">
      <c r="A502">
        <v>2018</v>
      </c>
      <c r="B502">
        <v>9</v>
      </c>
      <c r="C502" t="s">
        <v>577</v>
      </c>
      <c r="D502">
        <v>9602</v>
      </c>
      <c r="E502" t="s">
        <v>586</v>
      </c>
      <c r="F502" t="s">
        <v>394</v>
      </c>
      <c r="G502" t="s">
        <v>123</v>
      </c>
      <c r="H502" t="s">
        <v>151</v>
      </c>
      <c r="I502" t="s">
        <v>151</v>
      </c>
      <c r="J502" t="s">
        <v>151</v>
      </c>
      <c r="K502" t="s">
        <v>123</v>
      </c>
      <c r="L502" t="s">
        <v>123</v>
      </c>
      <c r="M502" t="s">
        <v>123</v>
      </c>
      <c r="N502" t="s">
        <v>123</v>
      </c>
      <c r="O502" t="s">
        <v>123</v>
      </c>
      <c r="P502" t="s">
        <v>151</v>
      </c>
      <c r="Q502" t="s">
        <v>151</v>
      </c>
      <c r="R502" t="s">
        <v>122</v>
      </c>
      <c r="S502">
        <v>0</v>
      </c>
      <c r="T502" t="s">
        <v>122</v>
      </c>
      <c r="U502" t="s">
        <v>122</v>
      </c>
      <c r="V502" t="s">
        <v>122</v>
      </c>
      <c r="W502" t="s">
        <v>122</v>
      </c>
      <c r="X502" t="s">
        <v>122</v>
      </c>
      <c r="Y502" t="s">
        <v>122</v>
      </c>
      <c r="Z502">
        <v>0</v>
      </c>
      <c r="AA502">
        <v>83</v>
      </c>
      <c r="AB502" t="s">
        <v>124</v>
      </c>
      <c r="AC502" t="s">
        <v>125</v>
      </c>
      <c r="AD502" t="s">
        <v>125</v>
      </c>
      <c r="AE502" t="s">
        <v>123</v>
      </c>
      <c r="AF502" t="s">
        <v>123</v>
      </c>
      <c r="AG502" t="s">
        <v>123</v>
      </c>
      <c r="AH502" t="s">
        <v>123</v>
      </c>
      <c r="AI502" t="s">
        <v>122</v>
      </c>
      <c r="AJ502" t="s">
        <v>123</v>
      </c>
      <c r="AK502" t="s">
        <v>122</v>
      </c>
      <c r="AL502" t="s">
        <v>123</v>
      </c>
      <c r="AM502" t="s">
        <v>122</v>
      </c>
    </row>
    <row r="503" spans="1:39" x14ac:dyDescent="0.25">
      <c r="A503">
        <v>2018</v>
      </c>
      <c r="B503">
        <v>9</v>
      </c>
      <c r="C503" t="s">
        <v>577</v>
      </c>
      <c r="D503">
        <v>9602</v>
      </c>
      <c r="E503" t="s">
        <v>587</v>
      </c>
      <c r="F503" t="s">
        <v>394</v>
      </c>
      <c r="G503" t="s">
        <v>123</v>
      </c>
      <c r="H503">
        <v>5.4</v>
      </c>
      <c r="I503">
        <v>2.6</v>
      </c>
      <c r="J503" t="s">
        <v>151</v>
      </c>
      <c r="K503" t="s">
        <v>121</v>
      </c>
      <c r="L503" t="s">
        <v>121</v>
      </c>
      <c r="M503" t="s">
        <v>123</v>
      </c>
      <c r="N503" t="s">
        <v>123</v>
      </c>
      <c r="O503" t="s">
        <v>123</v>
      </c>
      <c r="P503" t="s">
        <v>122</v>
      </c>
      <c r="Q503" t="s">
        <v>122</v>
      </c>
      <c r="R503" t="s">
        <v>122</v>
      </c>
      <c r="S503" t="s">
        <v>122</v>
      </c>
      <c r="T503">
        <v>54.5</v>
      </c>
      <c r="U503">
        <v>3.9</v>
      </c>
      <c r="V503">
        <v>3.9</v>
      </c>
      <c r="W503">
        <v>0</v>
      </c>
      <c r="X503">
        <v>24.1</v>
      </c>
      <c r="Y503">
        <v>28.5</v>
      </c>
      <c r="Z503">
        <v>0</v>
      </c>
      <c r="AA503">
        <v>13.09</v>
      </c>
      <c r="AB503">
        <v>1</v>
      </c>
      <c r="AC503" t="s">
        <v>125</v>
      </c>
      <c r="AD503" t="s">
        <v>125</v>
      </c>
      <c r="AE503" t="s">
        <v>123</v>
      </c>
      <c r="AF503" t="s">
        <v>123</v>
      </c>
      <c r="AG503" t="s">
        <v>121</v>
      </c>
      <c r="AH503" t="s">
        <v>121</v>
      </c>
      <c r="AI503">
        <v>2</v>
      </c>
      <c r="AJ503" t="s">
        <v>123</v>
      </c>
      <c r="AK503" t="s">
        <v>122</v>
      </c>
      <c r="AL503" t="s">
        <v>123</v>
      </c>
      <c r="AM503" t="s">
        <v>122</v>
      </c>
    </row>
    <row r="504" spans="1:39" x14ac:dyDescent="0.25">
      <c r="A504">
        <v>2018</v>
      </c>
      <c r="B504">
        <v>10</v>
      </c>
      <c r="C504" t="s">
        <v>588</v>
      </c>
      <c r="D504">
        <v>10201</v>
      </c>
      <c r="E504" t="s">
        <v>589</v>
      </c>
      <c r="F504" t="s">
        <v>120</v>
      </c>
      <c r="G504" t="s">
        <v>121</v>
      </c>
      <c r="H504">
        <v>45.7</v>
      </c>
      <c r="I504">
        <v>33.1</v>
      </c>
      <c r="J504">
        <v>23.3</v>
      </c>
      <c r="K504" t="s">
        <v>121</v>
      </c>
      <c r="L504" t="s">
        <v>121</v>
      </c>
      <c r="M504" t="s">
        <v>123</v>
      </c>
      <c r="N504" t="s">
        <v>123</v>
      </c>
      <c r="O504" t="s">
        <v>123</v>
      </c>
      <c r="P504">
        <v>45.3</v>
      </c>
      <c r="Q504">
        <v>34.799999999999997</v>
      </c>
      <c r="R504">
        <v>55</v>
      </c>
      <c r="S504" t="s">
        <v>122</v>
      </c>
      <c r="T504" t="s">
        <v>122</v>
      </c>
      <c r="U504" t="s">
        <v>122</v>
      </c>
      <c r="V504" t="s">
        <v>122</v>
      </c>
      <c r="W504" t="s">
        <v>122</v>
      </c>
      <c r="X504" t="s">
        <v>122</v>
      </c>
      <c r="Y504" t="s">
        <v>122</v>
      </c>
      <c r="Z504">
        <v>13.1</v>
      </c>
      <c r="AA504">
        <v>49</v>
      </c>
      <c r="AB504">
        <v>2</v>
      </c>
      <c r="AC504" t="s">
        <v>125</v>
      </c>
      <c r="AD504" t="s">
        <v>125</v>
      </c>
      <c r="AE504" t="s">
        <v>123</v>
      </c>
      <c r="AF504" t="s">
        <v>123</v>
      </c>
      <c r="AG504" t="s">
        <v>121</v>
      </c>
      <c r="AH504" t="s">
        <v>123</v>
      </c>
      <c r="AI504" t="s">
        <v>122</v>
      </c>
      <c r="AJ504" t="s">
        <v>123</v>
      </c>
      <c r="AK504" t="s">
        <v>122</v>
      </c>
      <c r="AL504" t="s">
        <v>123</v>
      </c>
      <c r="AM504" t="s">
        <v>122</v>
      </c>
    </row>
    <row r="505" spans="1:39" x14ac:dyDescent="0.25">
      <c r="A505">
        <v>2018</v>
      </c>
      <c r="B505">
        <v>10</v>
      </c>
      <c r="C505" t="s">
        <v>588</v>
      </c>
      <c r="D505">
        <v>10202</v>
      </c>
      <c r="E505" t="s">
        <v>590</v>
      </c>
      <c r="F505" t="s">
        <v>127</v>
      </c>
      <c r="G505" t="s">
        <v>121</v>
      </c>
      <c r="H505">
        <v>35.799999999999997</v>
      </c>
      <c r="I505">
        <v>39.299999999999997</v>
      </c>
      <c r="J505" t="s">
        <v>122</v>
      </c>
      <c r="K505" t="s">
        <v>121</v>
      </c>
      <c r="L505" t="s">
        <v>121</v>
      </c>
      <c r="M505" t="s">
        <v>123</v>
      </c>
      <c r="N505" t="s">
        <v>123</v>
      </c>
      <c r="O505" t="s">
        <v>123</v>
      </c>
      <c r="P505">
        <v>36.4</v>
      </c>
      <c r="Q505">
        <v>30.5</v>
      </c>
      <c r="R505">
        <v>37.700000000000003</v>
      </c>
      <c r="S505" t="s">
        <v>122</v>
      </c>
      <c r="T505" t="s">
        <v>122</v>
      </c>
      <c r="U505" t="s">
        <v>122</v>
      </c>
      <c r="V505" t="s">
        <v>122</v>
      </c>
      <c r="W505" t="s">
        <v>122</v>
      </c>
      <c r="X505" t="s">
        <v>122</v>
      </c>
      <c r="Y505" t="s">
        <v>122</v>
      </c>
      <c r="Z505">
        <v>16.399999999999999</v>
      </c>
      <c r="AA505">
        <v>27.5</v>
      </c>
      <c r="AB505">
        <v>2</v>
      </c>
      <c r="AC505" t="s">
        <v>125</v>
      </c>
      <c r="AD505" t="s">
        <v>125</v>
      </c>
      <c r="AE505" t="s">
        <v>123</v>
      </c>
      <c r="AF505" t="s">
        <v>121</v>
      </c>
      <c r="AG505" t="s">
        <v>123</v>
      </c>
      <c r="AH505" t="s">
        <v>123</v>
      </c>
      <c r="AI505" t="s">
        <v>122</v>
      </c>
      <c r="AJ505" t="s">
        <v>121</v>
      </c>
      <c r="AK505">
        <v>1</v>
      </c>
      <c r="AL505" t="s">
        <v>123</v>
      </c>
      <c r="AM505" t="s">
        <v>122</v>
      </c>
    </row>
    <row r="506" spans="1:39" x14ac:dyDescent="0.25">
      <c r="A506">
        <v>2018</v>
      </c>
      <c r="B506">
        <v>10</v>
      </c>
      <c r="C506" t="s">
        <v>588</v>
      </c>
      <c r="D506">
        <v>10203</v>
      </c>
      <c r="E506" t="s">
        <v>591</v>
      </c>
      <c r="F506" t="s">
        <v>120</v>
      </c>
      <c r="G506" t="s">
        <v>121</v>
      </c>
      <c r="H506">
        <v>36.5</v>
      </c>
      <c r="I506">
        <v>37.5</v>
      </c>
      <c r="J506" t="s">
        <v>122</v>
      </c>
      <c r="K506" t="s">
        <v>121</v>
      </c>
      <c r="L506" t="s">
        <v>121</v>
      </c>
      <c r="M506" t="s">
        <v>123</v>
      </c>
      <c r="N506" t="s">
        <v>123</v>
      </c>
      <c r="O506" t="s">
        <v>123</v>
      </c>
      <c r="P506">
        <v>49.2</v>
      </c>
      <c r="Q506">
        <v>49.2</v>
      </c>
      <c r="R506">
        <v>58.3</v>
      </c>
      <c r="S506" t="s">
        <v>122</v>
      </c>
      <c r="T506" t="s">
        <v>122</v>
      </c>
      <c r="U506" t="s">
        <v>122</v>
      </c>
      <c r="V506" t="s">
        <v>122</v>
      </c>
      <c r="W506" t="s">
        <v>122</v>
      </c>
      <c r="X506" t="s">
        <v>122</v>
      </c>
      <c r="Y506" t="s">
        <v>122</v>
      </c>
      <c r="Z506">
        <v>18.3</v>
      </c>
      <c r="AA506">
        <v>54.5</v>
      </c>
      <c r="AB506">
        <v>3</v>
      </c>
      <c r="AC506" t="s">
        <v>125</v>
      </c>
      <c r="AD506" t="s">
        <v>125</v>
      </c>
      <c r="AE506" t="s">
        <v>123</v>
      </c>
      <c r="AF506" t="s">
        <v>123</v>
      </c>
      <c r="AG506" t="s">
        <v>121</v>
      </c>
      <c r="AH506" t="s">
        <v>123</v>
      </c>
      <c r="AI506" t="s">
        <v>122</v>
      </c>
      <c r="AJ506" t="s">
        <v>123</v>
      </c>
      <c r="AK506" t="s">
        <v>122</v>
      </c>
      <c r="AL506" t="s">
        <v>123</v>
      </c>
      <c r="AM506" t="s">
        <v>122</v>
      </c>
    </row>
    <row r="507" spans="1:39" x14ac:dyDescent="0.25">
      <c r="A507">
        <v>2018</v>
      </c>
      <c r="B507">
        <v>10</v>
      </c>
      <c r="C507" t="s">
        <v>588</v>
      </c>
      <c r="D507">
        <v>10205</v>
      </c>
      <c r="E507" t="s">
        <v>592</v>
      </c>
      <c r="F507" t="s">
        <v>120</v>
      </c>
      <c r="G507" t="s">
        <v>121</v>
      </c>
      <c r="H507">
        <v>39.299999999999997</v>
      </c>
      <c r="I507">
        <v>32.700000000000003</v>
      </c>
      <c r="J507" t="s">
        <v>122</v>
      </c>
      <c r="K507" t="s">
        <v>121</v>
      </c>
      <c r="L507" t="s">
        <v>121</v>
      </c>
      <c r="M507" t="s">
        <v>123</v>
      </c>
      <c r="N507" t="s">
        <v>123</v>
      </c>
      <c r="O507" t="s">
        <v>123</v>
      </c>
      <c r="P507">
        <v>41.9</v>
      </c>
      <c r="Q507">
        <v>20.6</v>
      </c>
      <c r="R507" t="s">
        <v>151</v>
      </c>
      <c r="S507" t="s">
        <v>122</v>
      </c>
      <c r="T507" t="s">
        <v>122</v>
      </c>
      <c r="U507" t="s">
        <v>122</v>
      </c>
      <c r="V507" t="s">
        <v>122</v>
      </c>
      <c r="W507" t="s">
        <v>122</v>
      </c>
      <c r="X507" t="s">
        <v>122</v>
      </c>
      <c r="Y507" t="s">
        <v>122</v>
      </c>
      <c r="Z507">
        <v>15.5</v>
      </c>
      <c r="AA507">
        <v>25.56</v>
      </c>
      <c r="AB507">
        <v>1</v>
      </c>
      <c r="AC507" t="s">
        <v>125</v>
      </c>
      <c r="AD507" t="s">
        <v>125</v>
      </c>
      <c r="AE507" t="s">
        <v>123</v>
      </c>
      <c r="AF507" t="s">
        <v>123</v>
      </c>
      <c r="AG507" t="s">
        <v>121</v>
      </c>
      <c r="AH507" t="s">
        <v>121</v>
      </c>
      <c r="AI507">
        <v>2</v>
      </c>
      <c r="AJ507" t="s">
        <v>123</v>
      </c>
      <c r="AK507" t="s">
        <v>122</v>
      </c>
      <c r="AL507" t="s">
        <v>123</v>
      </c>
      <c r="AM507" t="s">
        <v>122</v>
      </c>
    </row>
    <row r="508" spans="1:39" x14ac:dyDescent="0.25">
      <c r="A508">
        <v>2018</v>
      </c>
      <c r="B508">
        <v>10</v>
      </c>
      <c r="C508" t="s">
        <v>588</v>
      </c>
      <c r="D508">
        <v>10206</v>
      </c>
      <c r="E508" t="s">
        <v>593</v>
      </c>
      <c r="F508" t="s">
        <v>120</v>
      </c>
      <c r="G508" t="s">
        <v>121</v>
      </c>
      <c r="H508">
        <v>48.8</v>
      </c>
      <c r="I508">
        <v>45.5</v>
      </c>
      <c r="J508" t="s">
        <v>122</v>
      </c>
      <c r="K508" t="s">
        <v>121</v>
      </c>
      <c r="L508" t="s">
        <v>121</v>
      </c>
      <c r="M508" t="s">
        <v>123</v>
      </c>
      <c r="N508" t="s">
        <v>123</v>
      </c>
      <c r="O508" t="s">
        <v>123</v>
      </c>
      <c r="P508">
        <v>47.7</v>
      </c>
      <c r="Q508">
        <v>28.4</v>
      </c>
      <c r="R508">
        <v>46.1</v>
      </c>
      <c r="S508" t="s">
        <v>122</v>
      </c>
      <c r="T508" t="s">
        <v>122</v>
      </c>
      <c r="U508" t="s">
        <v>122</v>
      </c>
      <c r="V508" t="s">
        <v>122</v>
      </c>
      <c r="W508" t="s">
        <v>122</v>
      </c>
      <c r="X508" t="s">
        <v>122</v>
      </c>
      <c r="Y508" t="s">
        <v>122</v>
      </c>
      <c r="Z508">
        <v>23.5</v>
      </c>
      <c r="AA508">
        <v>39</v>
      </c>
      <c r="AB508">
        <v>2</v>
      </c>
      <c r="AC508" t="s">
        <v>125</v>
      </c>
      <c r="AD508" t="s">
        <v>125</v>
      </c>
      <c r="AE508" t="s">
        <v>123</v>
      </c>
      <c r="AF508" t="s">
        <v>123</v>
      </c>
      <c r="AG508" t="s">
        <v>123</v>
      </c>
      <c r="AH508" t="s">
        <v>123</v>
      </c>
      <c r="AI508" t="s">
        <v>122</v>
      </c>
      <c r="AJ508" t="s">
        <v>123</v>
      </c>
      <c r="AK508" t="s">
        <v>122</v>
      </c>
      <c r="AL508" t="s">
        <v>123</v>
      </c>
      <c r="AM508" t="s">
        <v>122</v>
      </c>
    </row>
    <row r="509" spans="1:39" x14ac:dyDescent="0.25">
      <c r="A509">
        <v>2018</v>
      </c>
      <c r="B509">
        <v>10</v>
      </c>
      <c r="C509" t="s">
        <v>588</v>
      </c>
      <c r="D509">
        <v>10208</v>
      </c>
      <c r="E509" t="s">
        <v>594</v>
      </c>
      <c r="F509" t="s">
        <v>120</v>
      </c>
      <c r="G509" t="s">
        <v>123</v>
      </c>
      <c r="H509">
        <v>42.1</v>
      </c>
      <c r="I509">
        <v>30</v>
      </c>
      <c r="J509">
        <v>44.2</v>
      </c>
      <c r="K509" t="s">
        <v>121</v>
      </c>
      <c r="L509" t="s">
        <v>121</v>
      </c>
      <c r="M509" t="s">
        <v>123</v>
      </c>
      <c r="N509" t="s">
        <v>123</v>
      </c>
      <c r="O509" t="s">
        <v>123</v>
      </c>
      <c r="P509">
        <v>42.8</v>
      </c>
      <c r="Q509">
        <v>31.7</v>
      </c>
      <c r="R509">
        <v>16.600000000000001</v>
      </c>
      <c r="S509">
        <v>92.6</v>
      </c>
      <c r="T509" t="s">
        <v>122</v>
      </c>
      <c r="U509" t="s">
        <v>122</v>
      </c>
      <c r="V509" t="s">
        <v>122</v>
      </c>
      <c r="W509" t="s">
        <v>122</v>
      </c>
      <c r="X509" t="s">
        <v>122</v>
      </c>
      <c r="Y509" t="s">
        <v>122</v>
      </c>
      <c r="Z509">
        <v>27.6</v>
      </c>
      <c r="AA509">
        <v>40.5</v>
      </c>
      <c r="AB509">
        <v>2</v>
      </c>
      <c r="AC509" t="s">
        <v>125</v>
      </c>
      <c r="AD509" t="s">
        <v>125</v>
      </c>
      <c r="AE509" t="s">
        <v>123</v>
      </c>
      <c r="AF509" t="s">
        <v>123</v>
      </c>
      <c r="AG509" t="s">
        <v>121</v>
      </c>
      <c r="AH509" t="s">
        <v>123</v>
      </c>
      <c r="AI509" t="s">
        <v>122</v>
      </c>
      <c r="AJ509" t="s">
        <v>121</v>
      </c>
      <c r="AK509">
        <v>1</v>
      </c>
      <c r="AL509" t="s">
        <v>123</v>
      </c>
      <c r="AM509" t="s">
        <v>122</v>
      </c>
    </row>
    <row r="510" spans="1:39" x14ac:dyDescent="0.25">
      <c r="A510">
        <v>2018</v>
      </c>
      <c r="B510">
        <v>10</v>
      </c>
      <c r="C510" t="s">
        <v>588</v>
      </c>
      <c r="D510">
        <v>10209</v>
      </c>
      <c r="E510" t="s">
        <v>595</v>
      </c>
      <c r="F510" t="s">
        <v>120</v>
      </c>
      <c r="G510" t="s">
        <v>121</v>
      </c>
      <c r="H510">
        <v>49</v>
      </c>
      <c r="I510">
        <v>47.7</v>
      </c>
      <c r="J510" t="s">
        <v>122</v>
      </c>
      <c r="K510" t="s">
        <v>121</v>
      </c>
      <c r="L510" t="s">
        <v>121</v>
      </c>
      <c r="M510" t="s">
        <v>123</v>
      </c>
      <c r="N510" t="s">
        <v>123</v>
      </c>
      <c r="O510" t="s">
        <v>123</v>
      </c>
      <c r="P510">
        <v>46</v>
      </c>
      <c r="Q510">
        <v>40.200000000000003</v>
      </c>
      <c r="R510">
        <v>36.299999999999997</v>
      </c>
      <c r="S510" t="s">
        <v>122</v>
      </c>
      <c r="T510" t="s">
        <v>122</v>
      </c>
      <c r="U510" t="s">
        <v>122</v>
      </c>
      <c r="V510" t="s">
        <v>122</v>
      </c>
      <c r="W510" t="s">
        <v>122</v>
      </c>
      <c r="X510" t="s">
        <v>122</v>
      </c>
      <c r="Y510" t="s">
        <v>122</v>
      </c>
      <c r="Z510">
        <v>16.100000000000001</v>
      </c>
      <c r="AA510">
        <v>45</v>
      </c>
      <c r="AB510">
        <v>2</v>
      </c>
      <c r="AC510" t="s">
        <v>125</v>
      </c>
      <c r="AD510" t="s">
        <v>125</v>
      </c>
      <c r="AE510" t="s">
        <v>123</v>
      </c>
      <c r="AF510" t="s">
        <v>123</v>
      </c>
      <c r="AG510" t="s">
        <v>123</v>
      </c>
      <c r="AH510" t="s">
        <v>123</v>
      </c>
      <c r="AI510" t="s">
        <v>122</v>
      </c>
      <c r="AJ510" t="s">
        <v>123</v>
      </c>
      <c r="AK510" t="s">
        <v>122</v>
      </c>
      <c r="AL510" t="s">
        <v>123</v>
      </c>
      <c r="AM510" t="s">
        <v>122</v>
      </c>
    </row>
    <row r="511" spans="1:39" x14ac:dyDescent="0.25">
      <c r="A511">
        <v>2018</v>
      </c>
      <c r="B511">
        <v>10</v>
      </c>
      <c r="C511" t="s">
        <v>588</v>
      </c>
      <c r="D511">
        <v>10210</v>
      </c>
      <c r="E511" t="s">
        <v>596</v>
      </c>
      <c r="F511" t="s">
        <v>120</v>
      </c>
      <c r="G511" t="s">
        <v>121</v>
      </c>
      <c r="H511">
        <v>41.3</v>
      </c>
      <c r="I511">
        <v>35.1</v>
      </c>
      <c r="J511">
        <v>10.8</v>
      </c>
      <c r="K511" t="s">
        <v>121</v>
      </c>
      <c r="L511" t="s">
        <v>121</v>
      </c>
      <c r="M511" t="s">
        <v>123</v>
      </c>
      <c r="N511" t="s">
        <v>123</v>
      </c>
      <c r="O511" t="s">
        <v>123</v>
      </c>
      <c r="P511">
        <v>46.5</v>
      </c>
      <c r="Q511">
        <v>23.4</v>
      </c>
      <c r="R511">
        <v>50</v>
      </c>
      <c r="S511" t="s">
        <v>122</v>
      </c>
      <c r="T511" t="s">
        <v>122</v>
      </c>
      <c r="U511" t="s">
        <v>122</v>
      </c>
      <c r="V511" t="s">
        <v>122</v>
      </c>
      <c r="W511" t="s">
        <v>122</v>
      </c>
      <c r="X511" t="s">
        <v>122</v>
      </c>
      <c r="Y511" t="s">
        <v>122</v>
      </c>
      <c r="Z511">
        <v>15.5</v>
      </c>
      <c r="AA511">
        <v>35.5</v>
      </c>
      <c r="AB511">
        <v>2</v>
      </c>
      <c r="AC511" t="s">
        <v>125</v>
      </c>
      <c r="AD511" t="s">
        <v>125</v>
      </c>
      <c r="AE511" t="s">
        <v>123</v>
      </c>
      <c r="AF511" t="s">
        <v>123</v>
      </c>
      <c r="AG511" t="s">
        <v>121</v>
      </c>
      <c r="AH511" t="s">
        <v>123</v>
      </c>
      <c r="AI511" t="s">
        <v>122</v>
      </c>
      <c r="AJ511" t="s">
        <v>121</v>
      </c>
      <c r="AK511">
        <v>1</v>
      </c>
      <c r="AL511" t="s">
        <v>123</v>
      </c>
      <c r="AM511" t="s">
        <v>122</v>
      </c>
    </row>
    <row r="512" spans="1:39" x14ac:dyDescent="0.25">
      <c r="A512">
        <v>2018</v>
      </c>
      <c r="B512">
        <v>10</v>
      </c>
      <c r="C512" t="s">
        <v>588</v>
      </c>
      <c r="D512">
        <v>10211</v>
      </c>
      <c r="E512" t="s">
        <v>597</v>
      </c>
      <c r="F512" t="s">
        <v>120</v>
      </c>
      <c r="G512" t="s">
        <v>121</v>
      </c>
      <c r="H512">
        <v>43.3</v>
      </c>
      <c r="I512">
        <v>43.3</v>
      </c>
      <c r="J512">
        <v>21.3</v>
      </c>
      <c r="K512" t="s">
        <v>121</v>
      </c>
      <c r="L512" t="s">
        <v>121</v>
      </c>
      <c r="M512" t="s">
        <v>123</v>
      </c>
      <c r="N512" t="s">
        <v>123</v>
      </c>
      <c r="O512" t="s">
        <v>123</v>
      </c>
      <c r="P512">
        <v>43.2</v>
      </c>
      <c r="Q512">
        <v>35.5</v>
      </c>
      <c r="R512">
        <v>25</v>
      </c>
      <c r="S512" t="s">
        <v>122</v>
      </c>
      <c r="T512" t="s">
        <v>122</v>
      </c>
      <c r="U512" t="s">
        <v>122</v>
      </c>
      <c r="V512" t="s">
        <v>122</v>
      </c>
      <c r="W512" t="s">
        <v>122</v>
      </c>
      <c r="X512" t="s">
        <v>122</v>
      </c>
      <c r="Y512" t="s">
        <v>122</v>
      </c>
      <c r="Z512">
        <v>12.3</v>
      </c>
      <c r="AA512">
        <v>39.5</v>
      </c>
      <c r="AB512">
        <v>2</v>
      </c>
      <c r="AC512" t="s">
        <v>125</v>
      </c>
      <c r="AD512" t="s">
        <v>125</v>
      </c>
      <c r="AE512" t="s">
        <v>123</v>
      </c>
      <c r="AF512" t="s">
        <v>123</v>
      </c>
      <c r="AG512" t="s">
        <v>123</v>
      </c>
      <c r="AH512" t="s">
        <v>123</v>
      </c>
      <c r="AI512" t="s">
        <v>122</v>
      </c>
      <c r="AJ512" t="s">
        <v>123</v>
      </c>
      <c r="AK512" t="s">
        <v>122</v>
      </c>
      <c r="AL512" t="s">
        <v>123</v>
      </c>
      <c r="AM512" t="s">
        <v>122</v>
      </c>
    </row>
    <row r="513" spans="1:39" x14ac:dyDescent="0.25">
      <c r="A513">
        <v>2018</v>
      </c>
      <c r="B513">
        <v>10</v>
      </c>
      <c r="C513" t="s">
        <v>588</v>
      </c>
      <c r="D513">
        <v>10302</v>
      </c>
      <c r="E513" t="s">
        <v>598</v>
      </c>
      <c r="F513" t="s">
        <v>120</v>
      </c>
      <c r="G513" t="s">
        <v>123</v>
      </c>
      <c r="H513">
        <v>26</v>
      </c>
      <c r="I513">
        <v>22.2</v>
      </c>
      <c r="J513">
        <v>25.8</v>
      </c>
      <c r="K513" t="s">
        <v>121</v>
      </c>
      <c r="L513" t="s">
        <v>121</v>
      </c>
      <c r="M513" t="s">
        <v>123</v>
      </c>
      <c r="N513" t="s">
        <v>121</v>
      </c>
      <c r="O513" t="s">
        <v>123</v>
      </c>
      <c r="P513">
        <v>28.9</v>
      </c>
      <c r="Q513">
        <v>24.1</v>
      </c>
      <c r="R513">
        <v>50</v>
      </c>
      <c r="S513">
        <v>98</v>
      </c>
      <c r="T513" t="s">
        <v>122</v>
      </c>
      <c r="U513" t="s">
        <v>122</v>
      </c>
      <c r="V513" t="s">
        <v>122</v>
      </c>
      <c r="W513" t="s">
        <v>122</v>
      </c>
      <c r="X513" t="s">
        <v>122</v>
      </c>
      <c r="Y513" t="s">
        <v>122</v>
      </c>
      <c r="Z513">
        <v>21.3</v>
      </c>
      <c r="AA513">
        <v>37.5</v>
      </c>
      <c r="AB513">
        <v>2</v>
      </c>
      <c r="AC513" t="s">
        <v>125</v>
      </c>
      <c r="AD513" t="s">
        <v>125</v>
      </c>
      <c r="AE513" t="s">
        <v>123</v>
      </c>
      <c r="AF513" t="s">
        <v>123</v>
      </c>
      <c r="AG513" t="s">
        <v>123</v>
      </c>
      <c r="AH513" t="s">
        <v>123</v>
      </c>
      <c r="AI513" t="s">
        <v>122</v>
      </c>
      <c r="AJ513" t="s">
        <v>121</v>
      </c>
      <c r="AK513">
        <v>1</v>
      </c>
      <c r="AL513" t="s">
        <v>123</v>
      </c>
      <c r="AM513" t="s">
        <v>122</v>
      </c>
    </row>
    <row r="514" spans="1:39" x14ac:dyDescent="0.25">
      <c r="A514">
        <v>2018</v>
      </c>
      <c r="B514">
        <v>10</v>
      </c>
      <c r="C514" t="s">
        <v>588</v>
      </c>
      <c r="D514">
        <v>10303</v>
      </c>
      <c r="E514" t="s">
        <v>591</v>
      </c>
      <c r="F514" t="s">
        <v>127</v>
      </c>
      <c r="G514" t="s">
        <v>123</v>
      </c>
      <c r="H514">
        <v>46.3</v>
      </c>
      <c r="I514">
        <v>41.4</v>
      </c>
      <c r="J514">
        <v>17</v>
      </c>
      <c r="K514" t="s">
        <v>121</v>
      </c>
      <c r="L514" t="s">
        <v>121</v>
      </c>
      <c r="M514" t="s">
        <v>123</v>
      </c>
      <c r="N514" t="s">
        <v>123</v>
      </c>
      <c r="O514" t="s">
        <v>123</v>
      </c>
      <c r="P514">
        <v>50.4</v>
      </c>
      <c r="Q514">
        <v>53.2</v>
      </c>
      <c r="R514">
        <v>36.299999999999997</v>
      </c>
      <c r="S514" t="s">
        <v>122</v>
      </c>
      <c r="T514" t="s">
        <v>122</v>
      </c>
      <c r="U514" t="s">
        <v>122</v>
      </c>
      <c r="V514" t="s">
        <v>122</v>
      </c>
      <c r="W514" t="s">
        <v>122</v>
      </c>
      <c r="X514" t="s">
        <v>122</v>
      </c>
      <c r="Y514" t="s">
        <v>122</v>
      </c>
      <c r="Z514">
        <v>15.7</v>
      </c>
      <c r="AA514">
        <v>59.89</v>
      </c>
      <c r="AB514">
        <v>3</v>
      </c>
      <c r="AC514" t="s">
        <v>125</v>
      </c>
      <c r="AD514" t="s">
        <v>125</v>
      </c>
      <c r="AE514" t="s">
        <v>123</v>
      </c>
      <c r="AF514" t="s">
        <v>121</v>
      </c>
      <c r="AG514" t="s">
        <v>123</v>
      </c>
      <c r="AH514" t="s">
        <v>123</v>
      </c>
      <c r="AI514" t="s">
        <v>122</v>
      </c>
      <c r="AJ514" t="s">
        <v>121</v>
      </c>
      <c r="AK514">
        <v>1</v>
      </c>
      <c r="AL514" t="s">
        <v>123</v>
      </c>
      <c r="AM514" t="s">
        <v>122</v>
      </c>
    </row>
    <row r="515" spans="1:39" x14ac:dyDescent="0.25">
      <c r="A515">
        <v>2018</v>
      </c>
      <c r="B515">
        <v>10</v>
      </c>
      <c r="C515" t="s">
        <v>588</v>
      </c>
      <c r="D515">
        <v>10304</v>
      </c>
      <c r="E515" t="s">
        <v>599</v>
      </c>
      <c r="F515" t="s">
        <v>120</v>
      </c>
      <c r="G515" t="s">
        <v>121</v>
      </c>
      <c r="H515">
        <v>34.6</v>
      </c>
      <c r="I515">
        <v>23.1</v>
      </c>
      <c r="J515">
        <v>26.3</v>
      </c>
      <c r="K515" t="s">
        <v>121</v>
      </c>
      <c r="L515" t="s">
        <v>121</v>
      </c>
      <c r="M515" t="s">
        <v>123</v>
      </c>
      <c r="N515" t="s">
        <v>123</v>
      </c>
      <c r="O515" t="s">
        <v>123</v>
      </c>
      <c r="P515">
        <v>30.5</v>
      </c>
      <c r="Q515">
        <v>25</v>
      </c>
      <c r="R515" t="s">
        <v>151</v>
      </c>
      <c r="S515">
        <v>86.2</v>
      </c>
      <c r="T515" t="s">
        <v>122</v>
      </c>
      <c r="U515" t="s">
        <v>122</v>
      </c>
      <c r="V515" t="s">
        <v>122</v>
      </c>
      <c r="W515" t="s">
        <v>122</v>
      </c>
      <c r="X515" t="s">
        <v>122</v>
      </c>
      <c r="Y515" t="s">
        <v>122</v>
      </c>
      <c r="Z515">
        <v>23.1</v>
      </c>
      <c r="AA515">
        <v>33.67</v>
      </c>
      <c r="AB515">
        <v>2</v>
      </c>
      <c r="AC515" t="s">
        <v>125</v>
      </c>
      <c r="AD515" t="s">
        <v>125</v>
      </c>
      <c r="AE515" t="s">
        <v>123</v>
      </c>
      <c r="AF515" t="s">
        <v>123</v>
      </c>
      <c r="AG515" t="s">
        <v>123</v>
      </c>
      <c r="AH515" t="s">
        <v>123</v>
      </c>
      <c r="AI515" t="s">
        <v>122</v>
      </c>
      <c r="AJ515" t="s">
        <v>123</v>
      </c>
      <c r="AK515" t="s">
        <v>122</v>
      </c>
      <c r="AL515" t="s">
        <v>123</v>
      </c>
      <c r="AM515" t="s">
        <v>122</v>
      </c>
    </row>
    <row r="516" spans="1:39" x14ac:dyDescent="0.25">
      <c r="A516">
        <v>2018</v>
      </c>
      <c r="B516">
        <v>10</v>
      </c>
      <c r="C516" t="s">
        <v>588</v>
      </c>
      <c r="D516">
        <v>10305</v>
      </c>
      <c r="E516" t="s">
        <v>600</v>
      </c>
      <c r="F516" t="s">
        <v>120</v>
      </c>
      <c r="G516" t="s">
        <v>123</v>
      </c>
      <c r="H516">
        <v>54.2</v>
      </c>
      <c r="I516">
        <v>39.299999999999997</v>
      </c>
      <c r="J516">
        <v>49.5</v>
      </c>
      <c r="K516" t="s">
        <v>121</v>
      </c>
      <c r="L516" t="s">
        <v>121</v>
      </c>
      <c r="M516" t="s">
        <v>123</v>
      </c>
      <c r="N516" t="s">
        <v>123</v>
      </c>
      <c r="O516" t="s">
        <v>123</v>
      </c>
      <c r="P516">
        <v>52.6</v>
      </c>
      <c r="Q516">
        <v>36.4</v>
      </c>
      <c r="R516">
        <v>41.6</v>
      </c>
      <c r="S516">
        <v>96.5</v>
      </c>
      <c r="T516" t="s">
        <v>122</v>
      </c>
      <c r="U516" t="s">
        <v>122</v>
      </c>
      <c r="V516" t="s">
        <v>122</v>
      </c>
      <c r="W516" t="s">
        <v>122</v>
      </c>
      <c r="X516" t="s">
        <v>122</v>
      </c>
      <c r="Y516" t="s">
        <v>122</v>
      </c>
      <c r="Z516">
        <v>20.7</v>
      </c>
      <c r="AA516">
        <v>57.5</v>
      </c>
      <c r="AB516">
        <v>3</v>
      </c>
      <c r="AC516" t="s">
        <v>125</v>
      </c>
      <c r="AD516" t="s">
        <v>125</v>
      </c>
      <c r="AE516" t="s">
        <v>123</v>
      </c>
      <c r="AF516" t="s">
        <v>123</v>
      </c>
      <c r="AG516" t="s">
        <v>121</v>
      </c>
      <c r="AH516" t="s">
        <v>123</v>
      </c>
      <c r="AI516" t="s">
        <v>122</v>
      </c>
      <c r="AJ516" t="s">
        <v>121</v>
      </c>
      <c r="AK516">
        <v>1</v>
      </c>
      <c r="AL516" t="s">
        <v>123</v>
      </c>
      <c r="AM516" t="s">
        <v>122</v>
      </c>
    </row>
    <row r="517" spans="1:39" x14ac:dyDescent="0.25">
      <c r="A517">
        <v>2018</v>
      </c>
      <c r="B517">
        <v>10</v>
      </c>
      <c r="C517" t="s">
        <v>588</v>
      </c>
      <c r="D517">
        <v>10601</v>
      </c>
      <c r="E517" t="s">
        <v>601</v>
      </c>
      <c r="F517" t="s">
        <v>120</v>
      </c>
      <c r="G517" t="s">
        <v>123</v>
      </c>
      <c r="H517">
        <v>51.8</v>
      </c>
      <c r="I517">
        <v>28.9</v>
      </c>
      <c r="J517">
        <v>35.200000000000003</v>
      </c>
      <c r="K517" t="s">
        <v>121</v>
      </c>
      <c r="L517" t="s">
        <v>121</v>
      </c>
      <c r="M517" t="s">
        <v>123</v>
      </c>
      <c r="N517" t="s">
        <v>123</v>
      </c>
      <c r="O517" t="s">
        <v>123</v>
      </c>
      <c r="P517" t="s">
        <v>122</v>
      </c>
      <c r="Q517" t="s">
        <v>122</v>
      </c>
      <c r="R517">
        <v>18.5</v>
      </c>
      <c r="S517" t="s">
        <v>122</v>
      </c>
      <c r="T517">
        <v>92.9</v>
      </c>
      <c r="U517">
        <v>58.2</v>
      </c>
      <c r="V517">
        <v>34.9</v>
      </c>
      <c r="W517">
        <v>36.9</v>
      </c>
      <c r="X517">
        <v>89.4</v>
      </c>
      <c r="Y517">
        <v>93.9</v>
      </c>
      <c r="Z517">
        <v>24.2</v>
      </c>
      <c r="AA517">
        <v>74</v>
      </c>
      <c r="AB517">
        <v>4</v>
      </c>
      <c r="AC517" t="s">
        <v>125</v>
      </c>
      <c r="AD517" t="s">
        <v>125</v>
      </c>
      <c r="AE517" t="s">
        <v>123</v>
      </c>
      <c r="AF517" t="s">
        <v>123</v>
      </c>
      <c r="AG517" t="s">
        <v>123</v>
      </c>
      <c r="AH517" t="s">
        <v>123</v>
      </c>
      <c r="AI517" t="s">
        <v>122</v>
      </c>
      <c r="AJ517" t="s">
        <v>123</v>
      </c>
      <c r="AK517" t="s">
        <v>122</v>
      </c>
      <c r="AL517" t="s">
        <v>123</v>
      </c>
      <c r="AM517" t="s">
        <v>122</v>
      </c>
    </row>
    <row r="518" spans="1:39" x14ac:dyDescent="0.25">
      <c r="A518">
        <v>2018</v>
      </c>
      <c r="B518">
        <v>10</v>
      </c>
      <c r="C518" t="s">
        <v>588</v>
      </c>
      <c r="D518">
        <v>10602</v>
      </c>
      <c r="E518" t="s">
        <v>602</v>
      </c>
      <c r="F518" t="s">
        <v>120</v>
      </c>
      <c r="G518" t="s">
        <v>123</v>
      </c>
      <c r="H518">
        <v>54.7</v>
      </c>
      <c r="I518">
        <v>49</v>
      </c>
      <c r="J518">
        <v>16.600000000000001</v>
      </c>
      <c r="K518" t="s">
        <v>121</v>
      </c>
      <c r="L518" t="s">
        <v>123</v>
      </c>
      <c r="M518" t="s">
        <v>123</v>
      </c>
      <c r="N518" t="s">
        <v>121</v>
      </c>
      <c r="O518" t="s">
        <v>123</v>
      </c>
      <c r="P518">
        <v>44.7</v>
      </c>
      <c r="Q518">
        <v>45.9</v>
      </c>
      <c r="R518" t="s">
        <v>151</v>
      </c>
      <c r="S518" t="s">
        <v>122</v>
      </c>
      <c r="T518" t="s">
        <v>122</v>
      </c>
      <c r="U518" t="s">
        <v>122</v>
      </c>
      <c r="V518" t="s">
        <v>122</v>
      </c>
      <c r="W518" t="s">
        <v>122</v>
      </c>
      <c r="X518" t="s">
        <v>122</v>
      </c>
      <c r="Y518" t="s">
        <v>122</v>
      </c>
      <c r="Z518">
        <v>4.5999999999999996</v>
      </c>
      <c r="AA518">
        <v>51.33</v>
      </c>
      <c r="AB518">
        <v>3</v>
      </c>
      <c r="AC518" t="s">
        <v>125</v>
      </c>
      <c r="AD518" t="s">
        <v>125</v>
      </c>
      <c r="AE518" t="s">
        <v>123</v>
      </c>
      <c r="AF518" t="s">
        <v>123</v>
      </c>
      <c r="AG518" t="s">
        <v>123</v>
      </c>
      <c r="AH518" t="s">
        <v>123</v>
      </c>
      <c r="AI518" t="s">
        <v>122</v>
      </c>
      <c r="AJ518" t="s">
        <v>123</v>
      </c>
      <c r="AK518" t="s">
        <v>122</v>
      </c>
      <c r="AL518" t="s">
        <v>123</v>
      </c>
      <c r="AM518" t="s">
        <v>122</v>
      </c>
    </row>
    <row r="519" spans="1:39" x14ac:dyDescent="0.25">
      <c r="A519">
        <v>2018</v>
      </c>
      <c r="B519">
        <v>10</v>
      </c>
      <c r="C519" t="s">
        <v>588</v>
      </c>
      <c r="D519">
        <v>10602</v>
      </c>
      <c r="E519" t="s">
        <v>603</v>
      </c>
      <c r="F519" t="s">
        <v>120</v>
      </c>
      <c r="G519" t="s">
        <v>123</v>
      </c>
      <c r="H519">
        <v>54.2</v>
      </c>
      <c r="I519">
        <v>37.1</v>
      </c>
      <c r="J519">
        <v>52.6</v>
      </c>
      <c r="K519" t="s">
        <v>121</v>
      </c>
      <c r="L519" t="s">
        <v>121</v>
      </c>
      <c r="M519" t="s">
        <v>123</v>
      </c>
      <c r="N519" t="s">
        <v>123</v>
      </c>
      <c r="O519" t="s">
        <v>123</v>
      </c>
      <c r="P519">
        <v>53.3</v>
      </c>
      <c r="Q519">
        <v>36.6</v>
      </c>
      <c r="R519" t="s">
        <v>151</v>
      </c>
      <c r="S519">
        <v>100</v>
      </c>
      <c r="T519" t="s">
        <v>122</v>
      </c>
      <c r="U519" t="s">
        <v>122</v>
      </c>
      <c r="V519" t="s">
        <v>122</v>
      </c>
      <c r="W519" t="s">
        <v>122</v>
      </c>
      <c r="X519" t="s">
        <v>122</v>
      </c>
      <c r="Y519" t="s">
        <v>122</v>
      </c>
      <c r="Z519">
        <v>7.1</v>
      </c>
      <c r="AA519">
        <v>67.44</v>
      </c>
      <c r="AB519">
        <v>3</v>
      </c>
      <c r="AC519" t="s">
        <v>125</v>
      </c>
      <c r="AD519" t="s">
        <v>125</v>
      </c>
      <c r="AE519" t="s">
        <v>123</v>
      </c>
      <c r="AF519" t="s">
        <v>123</v>
      </c>
      <c r="AG519" t="s">
        <v>123</v>
      </c>
      <c r="AH519" t="s">
        <v>123</v>
      </c>
      <c r="AI519" t="s">
        <v>122</v>
      </c>
      <c r="AJ519" t="s">
        <v>123</v>
      </c>
      <c r="AK519" t="s">
        <v>122</v>
      </c>
      <c r="AL519" t="s">
        <v>123</v>
      </c>
      <c r="AM519" t="s">
        <v>122</v>
      </c>
    </row>
    <row r="520" spans="1:39" x14ac:dyDescent="0.25">
      <c r="A520">
        <v>2018</v>
      </c>
      <c r="B520">
        <v>10</v>
      </c>
      <c r="C520" t="s">
        <v>588</v>
      </c>
      <c r="D520">
        <v>10602</v>
      </c>
      <c r="E520" t="s">
        <v>604</v>
      </c>
      <c r="F520" t="s">
        <v>120</v>
      </c>
      <c r="G520" t="s">
        <v>123</v>
      </c>
      <c r="H520">
        <v>50</v>
      </c>
      <c r="I520">
        <v>31.2</v>
      </c>
      <c r="J520">
        <v>75</v>
      </c>
      <c r="K520" t="s">
        <v>123</v>
      </c>
      <c r="L520" t="s">
        <v>123</v>
      </c>
      <c r="M520" t="s">
        <v>123</v>
      </c>
      <c r="N520" t="s">
        <v>123</v>
      </c>
      <c r="O520" t="s">
        <v>123</v>
      </c>
      <c r="P520" t="s">
        <v>122</v>
      </c>
      <c r="Q520" t="s">
        <v>122</v>
      </c>
      <c r="R520" t="s">
        <v>151</v>
      </c>
      <c r="S520" t="s">
        <v>122</v>
      </c>
      <c r="T520">
        <v>93</v>
      </c>
      <c r="U520">
        <v>100</v>
      </c>
      <c r="V520">
        <v>95</v>
      </c>
      <c r="W520">
        <v>50</v>
      </c>
      <c r="X520">
        <v>88.8</v>
      </c>
      <c r="Y520">
        <v>100</v>
      </c>
      <c r="Z520">
        <v>13.4</v>
      </c>
      <c r="AA520">
        <v>88.06</v>
      </c>
      <c r="AB520">
        <v>5</v>
      </c>
      <c r="AC520" t="s">
        <v>125</v>
      </c>
      <c r="AD520" t="s">
        <v>125</v>
      </c>
      <c r="AE520" t="s">
        <v>123</v>
      </c>
      <c r="AF520" t="s">
        <v>123</v>
      </c>
      <c r="AG520" t="s">
        <v>123</v>
      </c>
      <c r="AH520" t="s">
        <v>123</v>
      </c>
      <c r="AI520" t="s">
        <v>122</v>
      </c>
      <c r="AJ520" t="s">
        <v>123</v>
      </c>
      <c r="AK520" t="s">
        <v>122</v>
      </c>
      <c r="AL520" t="s">
        <v>123</v>
      </c>
      <c r="AM520" t="s">
        <v>122</v>
      </c>
    </row>
    <row r="521" spans="1:39" x14ac:dyDescent="0.25">
      <c r="A521">
        <v>2018</v>
      </c>
      <c r="B521">
        <v>10</v>
      </c>
      <c r="C521" t="s">
        <v>588</v>
      </c>
      <c r="D521">
        <v>10603</v>
      </c>
      <c r="E521" t="s">
        <v>605</v>
      </c>
      <c r="F521" t="s">
        <v>120</v>
      </c>
      <c r="G521" t="s">
        <v>123</v>
      </c>
      <c r="H521">
        <v>34.200000000000003</v>
      </c>
      <c r="I521">
        <v>28.3</v>
      </c>
      <c r="J521">
        <v>39.6</v>
      </c>
      <c r="K521" t="s">
        <v>121</v>
      </c>
      <c r="L521" t="s">
        <v>121</v>
      </c>
      <c r="M521" t="s">
        <v>123</v>
      </c>
      <c r="N521" t="s">
        <v>123</v>
      </c>
      <c r="O521" t="s">
        <v>123</v>
      </c>
      <c r="P521" t="s">
        <v>122</v>
      </c>
      <c r="Q521" t="s">
        <v>122</v>
      </c>
      <c r="R521">
        <v>31.8</v>
      </c>
      <c r="S521" t="s">
        <v>122</v>
      </c>
      <c r="T521">
        <v>90.1</v>
      </c>
      <c r="U521">
        <v>70.5</v>
      </c>
      <c r="V521">
        <v>30.5</v>
      </c>
      <c r="W521">
        <v>35.799999999999997</v>
      </c>
      <c r="X521">
        <v>89.6</v>
      </c>
      <c r="Y521">
        <v>90.5</v>
      </c>
      <c r="Z521">
        <v>27.1</v>
      </c>
      <c r="AA521">
        <v>73</v>
      </c>
      <c r="AB521">
        <v>4</v>
      </c>
      <c r="AC521" t="s">
        <v>125</v>
      </c>
      <c r="AD521" t="s">
        <v>125</v>
      </c>
      <c r="AE521" t="s">
        <v>123</v>
      </c>
      <c r="AF521" t="s">
        <v>123</v>
      </c>
      <c r="AG521" t="s">
        <v>123</v>
      </c>
      <c r="AH521" t="s">
        <v>123</v>
      </c>
      <c r="AI521" t="s">
        <v>122</v>
      </c>
      <c r="AJ521" t="s">
        <v>123</v>
      </c>
      <c r="AK521" t="s">
        <v>122</v>
      </c>
      <c r="AL521" t="s">
        <v>123</v>
      </c>
      <c r="AM521" t="s">
        <v>122</v>
      </c>
    </row>
    <row r="522" spans="1:39" x14ac:dyDescent="0.25">
      <c r="A522">
        <v>2018</v>
      </c>
      <c r="B522">
        <v>10</v>
      </c>
      <c r="C522" t="s">
        <v>588</v>
      </c>
      <c r="D522">
        <v>10604</v>
      </c>
      <c r="E522" t="s">
        <v>606</v>
      </c>
      <c r="F522" t="s">
        <v>120</v>
      </c>
      <c r="G522" t="s">
        <v>123</v>
      </c>
      <c r="H522">
        <v>38.799999999999997</v>
      </c>
      <c r="I522">
        <v>32.5</v>
      </c>
      <c r="J522">
        <v>25.7</v>
      </c>
      <c r="K522" t="s">
        <v>121</v>
      </c>
      <c r="L522" t="s">
        <v>121</v>
      </c>
      <c r="M522" t="s">
        <v>123</v>
      </c>
      <c r="N522" t="s">
        <v>123</v>
      </c>
      <c r="O522" t="s">
        <v>123</v>
      </c>
      <c r="P522" t="s">
        <v>122</v>
      </c>
      <c r="Q522" t="s">
        <v>122</v>
      </c>
      <c r="R522">
        <v>40.9</v>
      </c>
      <c r="S522" t="s">
        <v>122</v>
      </c>
      <c r="T522">
        <v>91.2</v>
      </c>
      <c r="U522">
        <v>63</v>
      </c>
      <c r="V522">
        <v>31.1</v>
      </c>
      <c r="W522">
        <v>25.8</v>
      </c>
      <c r="X522">
        <v>85.1</v>
      </c>
      <c r="Y522">
        <v>81</v>
      </c>
      <c r="Z522">
        <v>20.8</v>
      </c>
      <c r="AA522">
        <v>64.5</v>
      </c>
      <c r="AB522">
        <v>3</v>
      </c>
      <c r="AC522" t="s">
        <v>125</v>
      </c>
      <c r="AD522" t="s">
        <v>125</v>
      </c>
      <c r="AE522" t="s">
        <v>123</v>
      </c>
      <c r="AF522" t="s">
        <v>123</v>
      </c>
      <c r="AG522" t="s">
        <v>123</v>
      </c>
      <c r="AH522" t="s">
        <v>123</v>
      </c>
      <c r="AI522" t="s">
        <v>122</v>
      </c>
      <c r="AJ522" t="s">
        <v>123</v>
      </c>
      <c r="AK522" t="s">
        <v>122</v>
      </c>
      <c r="AL522" t="s">
        <v>123</v>
      </c>
      <c r="AM522" t="s">
        <v>122</v>
      </c>
    </row>
    <row r="523" spans="1:39" x14ac:dyDescent="0.25">
      <c r="A523">
        <v>2018</v>
      </c>
      <c r="B523">
        <v>10</v>
      </c>
      <c r="C523" t="s">
        <v>588</v>
      </c>
      <c r="D523">
        <v>10605</v>
      </c>
      <c r="E523" t="s">
        <v>607</v>
      </c>
      <c r="F523" t="s">
        <v>120</v>
      </c>
      <c r="G523" t="s">
        <v>123</v>
      </c>
      <c r="H523">
        <v>43.6</v>
      </c>
      <c r="I523">
        <v>25</v>
      </c>
      <c r="J523">
        <v>50</v>
      </c>
      <c r="K523" t="s">
        <v>121</v>
      </c>
      <c r="L523" t="s">
        <v>121</v>
      </c>
      <c r="M523" t="s">
        <v>123</v>
      </c>
      <c r="N523" t="s">
        <v>123</v>
      </c>
      <c r="O523" t="s">
        <v>123</v>
      </c>
      <c r="P523" t="s">
        <v>122</v>
      </c>
      <c r="Q523" t="s">
        <v>122</v>
      </c>
      <c r="R523" t="s">
        <v>151</v>
      </c>
      <c r="S523" t="s">
        <v>122</v>
      </c>
      <c r="T523">
        <v>97.3</v>
      </c>
      <c r="U523">
        <v>69.7</v>
      </c>
      <c r="V523">
        <v>60.6</v>
      </c>
      <c r="W523">
        <v>29.6</v>
      </c>
      <c r="X523">
        <v>84.3</v>
      </c>
      <c r="Y523">
        <v>88.4</v>
      </c>
      <c r="Z523">
        <v>29.2</v>
      </c>
      <c r="AA523">
        <v>68.67</v>
      </c>
      <c r="AB523">
        <v>3</v>
      </c>
      <c r="AC523" t="s">
        <v>125</v>
      </c>
      <c r="AD523" t="s">
        <v>125</v>
      </c>
      <c r="AE523" t="s">
        <v>123</v>
      </c>
      <c r="AF523" t="s">
        <v>123</v>
      </c>
      <c r="AG523" t="s">
        <v>123</v>
      </c>
      <c r="AH523" t="s">
        <v>123</v>
      </c>
      <c r="AI523" t="s">
        <v>122</v>
      </c>
      <c r="AJ523" t="s">
        <v>123</v>
      </c>
      <c r="AK523" t="s">
        <v>122</v>
      </c>
      <c r="AL523" t="s">
        <v>123</v>
      </c>
      <c r="AM523" t="s">
        <v>122</v>
      </c>
    </row>
    <row r="524" spans="1:39" x14ac:dyDescent="0.25">
      <c r="A524">
        <v>2018</v>
      </c>
      <c r="B524">
        <v>10</v>
      </c>
      <c r="C524" t="s">
        <v>588</v>
      </c>
      <c r="D524">
        <v>10902</v>
      </c>
      <c r="E524" t="s">
        <v>608</v>
      </c>
      <c r="F524" t="s">
        <v>394</v>
      </c>
      <c r="G524" t="s">
        <v>123</v>
      </c>
      <c r="H524" t="s">
        <v>122</v>
      </c>
      <c r="I524" t="s">
        <v>122</v>
      </c>
      <c r="J524" t="s">
        <v>122</v>
      </c>
      <c r="K524" t="s">
        <v>122</v>
      </c>
      <c r="L524" t="s">
        <v>122</v>
      </c>
      <c r="M524" t="s">
        <v>123</v>
      </c>
      <c r="N524" t="s">
        <v>123</v>
      </c>
      <c r="O524" t="s">
        <v>123</v>
      </c>
      <c r="P524" t="s">
        <v>122</v>
      </c>
      <c r="Q524" t="s">
        <v>122</v>
      </c>
      <c r="R524" t="s">
        <v>122</v>
      </c>
      <c r="S524" t="s">
        <v>151</v>
      </c>
      <c r="T524" t="s">
        <v>122</v>
      </c>
      <c r="U524" t="s">
        <v>122</v>
      </c>
      <c r="V524" t="s">
        <v>122</v>
      </c>
      <c r="W524" t="s">
        <v>122</v>
      </c>
      <c r="X524" t="s">
        <v>122</v>
      </c>
      <c r="Y524" t="s">
        <v>122</v>
      </c>
      <c r="Z524" t="s">
        <v>151</v>
      </c>
      <c r="AA524" t="s">
        <v>122</v>
      </c>
      <c r="AB524" t="s">
        <v>124</v>
      </c>
      <c r="AC524" t="s">
        <v>125</v>
      </c>
      <c r="AD524" t="s">
        <v>125</v>
      </c>
      <c r="AE524" t="s">
        <v>123</v>
      </c>
      <c r="AF524" t="s">
        <v>123</v>
      </c>
      <c r="AG524" t="s">
        <v>123</v>
      </c>
      <c r="AH524" t="s">
        <v>123</v>
      </c>
      <c r="AI524" t="s">
        <v>122</v>
      </c>
      <c r="AJ524" t="s">
        <v>123</v>
      </c>
      <c r="AK524" t="s">
        <v>122</v>
      </c>
      <c r="AL524" t="s">
        <v>123</v>
      </c>
      <c r="AM524" t="s">
        <v>122</v>
      </c>
    </row>
    <row r="525" spans="1:39" x14ac:dyDescent="0.25">
      <c r="A525">
        <v>2018</v>
      </c>
      <c r="B525">
        <v>10</v>
      </c>
      <c r="C525" t="s">
        <v>588</v>
      </c>
      <c r="D525">
        <v>10902</v>
      </c>
      <c r="E525" t="s">
        <v>609</v>
      </c>
      <c r="F525" t="s">
        <v>394</v>
      </c>
      <c r="G525" t="s">
        <v>123</v>
      </c>
      <c r="H525" t="s">
        <v>151</v>
      </c>
      <c r="I525" t="s">
        <v>151</v>
      </c>
      <c r="J525" t="s">
        <v>151</v>
      </c>
      <c r="K525" t="s">
        <v>151</v>
      </c>
      <c r="L525" t="s">
        <v>151</v>
      </c>
      <c r="M525" t="s">
        <v>123</v>
      </c>
      <c r="N525" t="s">
        <v>123</v>
      </c>
      <c r="O525" t="s">
        <v>123</v>
      </c>
      <c r="P525" t="s">
        <v>122</v>
      </c>
      <c r="Q525" t="s">
        <v>122</v>
      </c>
      <c r="R525" t="s">
        <v>122</v>
      </c>
      <c r="S525" t="s">
        <v>122</v>
      </c>
      <c r="T525" t="s">
        <v>151</v>
      </c>
      <c r="U525" t="s">
        <v>122</v>
      </c>
      <c r="V525" t="s">
        <v>122</v>
      </c>
      <c r="W525" t="s">
        <v>151</v>
      </c>
      <c r="X525" t="s">
        <v>151</v>
      </c>
      <c r="Y525" t="s">
        <v>151</v>
      </c>
      <c r="Z525">
        <v>17.100000000000001</v>
      </c>
      <c r="AA525">
        <v>4.79</v>
      </c>
      <c r="AB525" t="s">
        <v>124</v>
      </c>
      <c r="AC525" t="s">
        <v>125</v>
      </c>
      <c r="AD525" t="s">
        <v>125</v>
      </c>
      <c r="AE525" t="s">
        <v>123</v>
      </c>
      <c r="AF525" t="s">
        <v>123</v>
      </c>
      <c r="AG525" t="s">
        <v>123</v>
      </c>
      <c r="AH525" t="s">
        <v>123</v>
      </c>
      <c r="AI525" t="s">
        <v>122</v>
      </c>
      <c r="AJ525" t="s">
        <v>123</v>
      </c>
      <c r="AK525" t="s">
        <v>122</v>
      </c>
      <c r="AL525" t="s">
        <v>123</v>
      </c>
      <c r="AM525" t="s">
        <v>122</v>
      </c>
    </row>
    <row r="526" spans="1:39" x14ac:dyDescent="0.25">
      <c r="A526">
        <v>2018</v>
      </c>
      <c r="B526">
        <v>11</v>
      </c>
      <c r="C526" t="s">
        <v>610</v>
      </c>
      <c r="D526">
        <v>11201</v>
      </c>
      <c r="E526" t="s">
        <v>611</v>
      </c>
      <c r="F526" t="s">
        <v>120</v>
      </c>
      <c r="G526" t="s">
        <v>121</v>
      </c>
      <c r="H526">
        <v>37.9</v>
      </c>
      <c r="I526">
        <v>18.600000000000001</v>
      </c>
      <c r="J526">
        <v>27</v>
      </c>
      <c r="K526" t="s">
        <v>121</v>
      </c>
      <c r="L526" t="s">
        <v>121</v>
      </c>
      <c r="M526" t="s">
        <v>123</v>
      </c>
      <c r="N526" t="s">
        <v>123</v>
      </c>
      <c r="O526" t="s">
        <v>123</v>
      </c>
      <c r="P526">
        <v>37.700000000000003</v>
      </c>
      <c r="Q526">
        <v>9.5</v>
      </c>
      <c r="R526" t="s">
        <v>151</v>
      </c>
      <c r="S526" t="s">
        <v>122</v>
      </c>
      <c r="T526" t="s">
        <v>122</v>
      </c>
      <c r="U526" t="s">
        <v>122</v>
      </c>
      <c r="V526" t="s">
        <v>122</v>
      </c>
      <c r="W526" t="s">
        <v>122</v>
      </c>
      <c r="X526" t="s">
        <v>122</v>
      </c>
      <c r="Y526" t="s">
        <v>122</v>
      </c>
      <c r="Z526">
        <v>9.3000000000000007</v>
      </c>
      <c r="AA526">
        <v>25.33</v>
      </c>
      <c r="AB526">
        <v>1</v>
      </c>
      <c r="AC526" t="s">
        <v>125</v>
      </c>
      <c r="AD526" t="s">
        <v>125</v>
      </c>
      <c r="AE526" t="s">
        <v>123</v>
      </c>
      <c r="AF526" t="s">
        <v>123</v>
      </c>
      <c r="AG526" t="s">
        <v>121</v>
      </c>
      <c r="AH526" t="s">
        <v>121</v>
      </c>
      <c r="AI526">
        <v>1</v>
      </c>
      <c r="AJ526" t="s">
        <v>123</v>
      </c>
      <c r="AK526" t="s">
        <v>122</v>
      </c>
      <c r="AL526" t="s">
        <v>123</v>
      </c>
      <c r="AM526" t="s">
        <v>122</v>
      </c>
    </row>
    <row r="527" spans="1:39" x14ac:dyDescent="0.25">
      <c r="A527">
        <v>2018</v>
      </c>
      <c r="B527">
        <v>11</v>
      </c>
      <c r="C527" t="s">
        <v>610</v>
      </c>
      <c r="D527">
        <v>11202</v>
      </c>
      <c r="E527" t="s">
        <v>612</v>
      </c>
      <c r="F527" t="s">
        <v>127</v>
      </c>
      <c r="G527" t="s">
        <v>121</v>
      </c>
      <c r="H527">
        <v>15.7</v>
      </c>
      <c r="I527">
        <v>0</v>
      </c>
      <c r="J527" t="s">
        <v>151</v>
      </c>
      <c r="K527" t="s">
        <v>123</v>
      </c>
      <c r="L527" t="s">
        <v>123</v>
      </c>
      <c r="M527" t="s">
        <v>123</v>
      </c>
      <c r="N527" t="s">
        <v>123</v>
      </c>
      <c r="O527" t="s">
        <v>123</v>
      </c>
      <c r="P527">
        <v>25</v>
      </c>
      <c r="Q527">
        <v>6.2</v>
      </c>
      <c r="R527">
        <v>33.299999999999997</v>
      </c>
      <c r="S527" t="s">
        <v>122</v>
      </c>
      <c r="T527" t="s">
        <v>122</v>
      </c>
      <c r="U527" t="s">
        <v>122</v>
      </c>
      <c r="V527" t="s">
        <v>122</v>
      </c>
      <c r="W527" t="s">
        <v>122</v>
      </c>
      <c r="X527" t="s">
        <v>122</v>
      </c>
      <c r="Y527" t="s">
        <v>122</v>
      </c>
      <c r="Z527">
        <v>24</v>
      </c>
      <c r="AA527">
        <v>16.739999999999998</v>
      </c>
      <c r="AB527">
        <v>1</v>
      </c>
      <c r="AC527" t="s">
        <v>125</v>
      </c>
      <c r="AD527" t="s">
        <v>125</v>
      </c>
      <c r="AE527" t="s">
        <v>123</v>
      </c>
      <c r="AF527" t="s">
        <v>121</v>
      </c>
      <c r="AG527" t="s">
        <v>123</v>
      </c>
      <c r="AH527" t="s">
        <v>121</v>
      </c>
      <c r="AI527">
        <v>2</v>
      </c>
      <c r="AJ527" t="s">
        <v>123</v>
      </c>
      <c r="AK527" t="s">
        <v>122</v>
      </c>
      <c r="AL527" t="s">
        <v>123</v>
      </c>
      <c r="AM527" t="s">
        <v>122</v>
      </c>
    </row>
    <row r="528" spans="1:39" x14ac:dyDescent="0.25">
      <c r="A528">
        <v>2018</v>
      </c>
      <c r="B528">
        <v>11</v>
      </c>
      <c r="C528" t="s">
        <v>610</v>
      </c>
      <c r="D528">
        <v>11203</v>
      </c>
      <c r="E528" t="s">
        <v>613</v>
      </c>
      <c r="F528" t="s">
        <v>120</v>
      </c>
      <c r="G528" t="s">
        <v>121</v>
      </c>
      <c r="H528">
        <v>26.6</v>
      </c>
      <c r="I528">
        <v>5.3</v>
      </c>
      <c r="J528">
        <v>41.8</v>
      </c>
      <c r="K528" t="s">
        <v>123</v>
      </c>
      <c r="L528" t="s">
        <v>123</v>
      </c>
      <c r="M528" t="s">
        <v>121</v>
      </c>
      <c r="N528" t="s">
        <v>123</v>
      </c>
      <c r="O528" t="s">
        <v>123</v>
      </c>
      <c r="P528">
        <v>32.1</v>
      </c>
      <c r="Q528">
        <v>5.7</v>
      </c>
      <c r="R528" t="s">
        <v>151</v>
      </c>
      <c r="S528">
        <v>81.8</v>
      </c>
      <c r="T528" t="s">
        <v>122</v>
      </c>
      <c r="U528" t="s">
        <v>122</v>
      </c>
      <c r="V528" t="s">
        <v>122</v>
      </c>
      <c r="W528" t="s">
        <v>122</v>
      </c>
      <c r="X528" t="s">
        <v>122</v>
      </c>
      <c r="Y528" t="s">
        <v>122</v>
      </c>
      <c r="Z528">
        <v>6.2</v>
      </c>
      <c r="AA528">
        <v>31.44</v>
      </c>
      <c r="AB528">
        <v>2</v>
      </c>
      <c r="AC528" t="s">
        <v>125</v>
      </c>
      <c r="AD528" t="s">
        <v>125</v>
      </c>
      <c r="AE528" t="s">
        <v>123</v>
      </c>
      <c r="AF528" t="s">
        <v>123</v>
      </c>
      <c r="AG528" t="s">
        <v>121</v>
      </c>
      <c r="AH528" t="s">
        <v>121</v>
      </c>
      <c r="AI528">
        <v>2</v>
      </c>
      <c r="AJ528" t="s">
        <v>123</v>
      </c>
      <c r="AK528" t="s">
        <v>122</v>
      </c>
      <c r="AL528" t="s">
        <v>123</v>
      </c>
      <c r="AM528" t="s">
        <v>122</v>
      </c>
    </row>
    <row r="529" spans="1:39" x14ac:dyDescent="0.25">
      <c r="A529">
        <v>2018</v>
      </c>
      <c r="B529">
        <v>11</v>
      </c>
      <c r="C529" t="s">
        <v>610</v>
      </c>
      <c r="D529">
        <v>11601</v>
      </c>
      <c r="E529" t="s">
        <v>614</v>
      </c>
      <c r="F529" t="s">
        <v>120</v>
      </c>
      <c r="G529" t="s">
        <v>121</v>
      </c>
      <c r="H529">
        <v>28.1</v>
      </c>
      <c r="I529">
        <v>3.1</v>
      </c>
      <c r="J529">
        <v>28</v>
      </c>
      <c r="K529" t="s">
        <v>121</v>
      </c>
      <c r="L529" t="s">
        <v>121</v>
      </c>
      <c r="M529" t="s">
        <v>123</v>
      </c>
      <c r="N529" t="s">
        <v>123</v>
      </c>
      <c r="O529" t="s">
        <v>123</v>
      </c>
      <c r="P529" t="s">
        <v>122</v>
      </c>
      <c r="Q529" t="s">
        <v>122</v>
      </c>
      <c r="R529" t="s">
        <v>151</v>
      </c>
      <c r="S529" t="s">
        <v>122</v>
      </c>
      <c r="T529">
        <v>67.5</v>
      </c>
      <c r="U529">
        <v>96</v>
      </c>
      <c r="V529">
        <v>56</v>
      </c>
      <c r="W529">
        <v>38.4</v>
      </c>
      <c r="X529">
        <v>92.8</v>
      </c>
      <c r="Y529">
        <v>95.4</v>
      </c>
      <c r="Z529">
        <v>13.5</v>
      </c>
      <c r="AA529">
        <v>70.33</v>
      </c>
      <c r="AB529">
        <v>4</v>
      </c>
      <c r="AC529" t="s">
        <v>125</v>
      </c>
      <c r="AD529" t="s">
        <v>125</v>
      </c>
      <c r="AE529" t="s">
        <v>123</v>
      </c>
      <c r="AF529" t="s">
        <v>123</v>
      </c>
      <c r="AG529" t="s">
        <v>121</v>
      </c>
      <c r="AH529" t="s">
        <v>123</v>
      </c>
      <c r="AI529" t="s">
        <v>122</v>
      </c>
      <c r="AJ529" t="s">
        <v>123</v>
      </c>
      <c r="AK529" t="s">
        <v>122</v>
      </c>
      <c r="AL529" t="s">
        <v>123</v>
      </c>
      <c r="AM529" t="s">
        <v>122</v>
      </c>
    </row>
    <row r="530" spans="1:39" x14ac:dyDescent="0.25">
      <c r="A530">
        <v>2018</v>
      </c>
      <c r="B530">
        <v>11</v>
      </c>
      <c r="C530" t="s">
        <v>610</v>
      </c>
      <c r="D530">
        <v>11901</v>
      </c>
      <c r="E530" t="s">
        <v>615</v>
      </c>
      <c r="F530" t="s">
        <v>394</v>
      </c>
      <c r="G530" t="s">
        <v>123</v>
      </c>
      <c r="H530" t="s">
        <v>122</v>
      </c>
      <c r="I530" t="s">
        <v>122</v>
      </c>
      <c r="J530" t="s">
        <v>122</v>
      </c>
      <c r="K530" t="s">
        <v>122</v>
      </c>
      <c r="L530" t="s">
        <v>122</v>
      </c>
      <c r="M530" t="s">
        <v>123</v>
      </c>
      <c r="N530" t="s">
        <v>123</v>
      </c>
      <c r="O530" t="s">
        <v>123</v>
      </c>
      <c r="P530" t="s">
        <v>122</v>
      </c>
      <c r="Q530" t="s">
        <v>122</v>
      </c>
      <c r="R530" t="s">
        <v>122</v>
      </c>
      <c r="S530" t="s">
        <v>122</v>
      </c>
      <c r="T530" t="s">
        <v>122</v>
      </c>
      <c r="U530" t="s">
        <v>122</v>
      </c>
      <c r="V530" t="s">
        <v>122</v>
      </c>
      <c r="W530" t="s">
        <v>122</v>
      </c>
      <c r="X530" t="s">
        <v>122</v>
      </c>
      <c r="Y530" t="s">
        <v>122</v>
      </c>
      <c r="Z530" t="s">
        <v>122</v>
      </c>
      <c r="AA530" t="s">
        <v>122</v>
      </c>
      <c r="AB530" t="s">
        <v>124</v>
      </c>
      <c r="AC530" t="s">
        <v>125</v>
      </c>
      <c r="AD530" t="s">
        <v>125</v>
      </c>
      <c r="AE530" t="s">
        <v>123</v>
      </c>
      <c r="AF530" t="s">
        <v>123</v>
      </c>
      <c r="AG530" t="s">
        <v>123</v>
      </c>
      <c r="AH530" t="s">
        <v>123</v>
      </c>
      <c r="AI530" t="s">
        <v>122</v>
      </c>
      <c r="AJ530" t="s">
        <v>123</v>
      </c>
      <c r="AK530" t="s">
        <v>122</v>
      </c>
      <c r="AL530" t="s">
        <v>123</v>
      </c>
      <c r="AM530" t="s">
        <v>122</v>
      </c>
    </row>
    <row r="531" spans="1:39" x14ac:dyDescent="0.25">
      <c r="A531">
        <v>2018</v>
      </c>
      <c r="B531">
        <v>11</v>
      </c>
      <c r="C531" t="s">
        <v>610</v>
      </c>
      <c r="D531">
        <v>11901</v>
      </c>
      <c r="E531" t="s">
        <v>616</v>
      </c>
      <c r="F531" t="s">
        <v>394</v>
      </c>
      <c r="G531" t="s">
        <v>123</v>
      </c>
      <c r="H531" t="s">
        <v>122</v>
      </c>
      <c r="I531" t="s">
        <v>122</v>
      </c>
      <c r="J531" t="s">
        <v>122</v>
      </c>
      <c r="K531" t="s">
        <v>122</v>
      </c>
      <c r="L531" t="s">
        <v>122</v>
      </c>
      <c r="M531" t="s">
        <v>123</v>
      </c>
      <c r="N531" t="s">
        <v>123</v>
      </c>
      <c r="O531" t="s">
        <v>123</v>
      </c>
      <c r="P531" t="s">
        <v>122</v>
      </c>
      <c r="Q531" t="s">
        <v>122</v>
      </c>
      <c r="R531" t="s">
        <v>122</v>
      </c>
      <c r="S531" t="s">
        <v>122</v>
      </c>
      <c r="T531" t="s">
        <v>122</v>
      </c>
      <c r="U531" t="s">
        <v>122</v>
      </c>
      <c r="V531" t="s">
        <v>122</v>
      </c>
      <c r="W531" t="s">
        <v>151</v>
      </c>
      <c r="X531" t="s">
        <v>151</v>
      </c>
      <c r="Y531" t="s">
        <v>151</v>
      </c>
      <c r="Z531" t="s">
        <v>122</v>
      </c>
      <c r="AA531">
        <v>0</v>
      </c>
      <c r="AB531" t="s">
        <v>124</v>
      </c>
      <c r="AC531" t="s">
        <v>125</v>
      </c>
      <c r="AD531" t="s">
        <v>125</v>
      </c>
      <c r="AE531" t="s">
        <v>123</v>
      </c>
      <c r="AF531" t="s">
        <v>123</v>
      </c>
      <c r="AG531" t="s">
        <v>123</v>
      </c>
      <c r="AH531" t="s">
        <v>123</v>
      </c>
      <c r="AI531" t="s">
        <v>122</v>
      </c>
      <c r="AJ531" t="s">
        <v>123</v>
      </c>
      <c r="AK531" t="s">
        <v>122</v>
      </c>
      <c r="AL531" t="s">
        <v>123</v>
      </c>
      <c r="AM531" t="s">
        <v>122</v>
      </c>
    </row>
    <row r="532" spans="1:39" x14ac:dyDescent="0.25">
      <c r="A532">
        <v>2018</v>
      </c>
      <c r="B532">
        <v>12</v>
      </c>
      <c r="C532" t="s">
        <v>617</v>
      </c>
      <c r="D532">
        <v>12101</v>
      </c>
      <c r="E532" t="s">
        <v>618</v>
      </c>
      <c r="F532" t="s">
        <v>120</v>
      </c>
      <c r="G532" t="s">
        <v>123</v>
      </c>
      <c r="H532" t="s">
        <v>151</v>
      </c>
      <c r="I532" t="s">
        <v>151</v>
      </c>
      <c r="J532" t="s">
        <v>151</v>
      </c>
      <c r="K532" t="s">
        <v>151</v>
      </c>
      <c r="L532" t="s">
        <v>151</v>
      </c>
      <c r="M532" t="s">
        <v>123</v>
      </c>
      <c r="N532" t="s">
        <v>123</v>
      </c>
      <c r="O532" t="s">
        <v>123</v>
      </c>
      <c r="P532" t="s">
        <v>151</v>
      </c>
      <c r="Q532" t="s">
        <v>151</v>
      </c>
      <c r="R532" t="s">
        <v>151</v>
      </c>
      <c r="S532" t="s">
        <v>122</v>
      </c>
      <c r="T532" t="s">
        <v>122</v>
      </c>
      <c r="U532" t="s">
        <v>122</v>
      </c>
      <c r="V532" t="s">
        <v>122</v>
      </c>
      <c r="W532" t="s">
        <v>122</v>
      </c>
      <c r="X532" t="s">
        <v>122</v>
      </c>
      <c r="Y532" t="s">
        <v>122</v>
      </c>
      <c r="Z532">
        <v>0</v>
      </c>
      <c r="AA532">
        <v>103</v>
      </c>
      <c r="AB532" t="s">
        <v>124</v>
      </c>
      <c r="AC532" t="s">
        <v>125</v>
      </c>
      <c r="AD532" t="s">
        <v>125</v>
      </c>
      <c r="AE532" t="s">
        <v>123</v>
      </c>
      <c r="AF532" t="s">
        <v>123</v>
      </c>
      <c r="AG532" t="s">
        <v>123</v>
      </c>
      <c r="AH532" t="s">
        <v>123</v>
      </c>
      <c r="AI532" t="s">
        <v>122</v>
      </c>
      <c r="AJ532" t="s">
        <v>123</v>
      </c>
      <c r="AK532" t="s">
        <v>122</v>
      </c>
      <c r="AL532" t="s">
        <v>123</v>
      </c>
      <c r="AM532" t="s">
        <v>122</v>
      </c>
    </row>
    <row r="533" spans="1:39" x14ac:dyDescent="0.25">
      <c r="A533">
        <v>2018</v>
      </c>
      <c r="B533">
        <v>12</v>
      </c>
      <c r="C533" t="s">
        <v>617</v>
      </c>
      <c r="D533">
        <v>12102</v>
      </c>
      <c r="E533" t="s">
        <v>619</v>
      </c>
      <c r="F533" t="s">
        <v>127</v>
      </c>
      <c r="G533" t="s">
        <v>121</v>
      </c>
      <c r="H533">
        <v>57.9</v>
      </c>
      <c r="I533">
        <v>47.6</v>
      </c>
      <c r="J533">
        <v>26.5</v>
      </c>
      <c r="K533" t="s">
        <v>121</v>
      </c>
      <c r="L533" t="s">
        <v>121</v>
      </c>
      <c r="M533" t="s">
        <v>123</v>
      </c>
      <c r="N533" t="s">
        <v>123</v>
      </c>
      <c r="O533" t="s">
        <v>123</v>
      </c>
      <c r="P533">
        <v>66.900000000000006</v>
      </c>
      <c r="Q533">
        <v>57.6</v>
      </c>
      <c r="R533">
        <v>37.200000000000003</v>
      </c>
      <c r="S533" t="s">
        <v>122</v>
      </c>
      <c r="T533" t="s">
        <v>122</v>
      </c>
      <c r="U533" t="s">
        <v>122</v>
      </c>
      <c r="V533" t="s">
        <v>122</v>
      </c>
      <c r="W533" t="s">
        <v>122</v>
      </c>
      <c r="X533" t="s">
        <v>122</v>
      </c>
      <c r="Y533" t="s">
        <v>122</v>
      </c>
      <c r="Z533">
        <v>26.6</v>
      </c>
      <c r="AA533">
        <v>70</v>
      </c>
      <c r="AB533">
        <v>4</v>
      </c>
      <c r="AC533" t="s">
        <v>125</v>
      </c>
      <c r="AD533" t="s">
        <v>125</v>
      </c>
      <c r="AE533" t="s">
        <v>123</v>
      </c>
      <c r="AF533" t="s">
        <v>121</v>
      </c>
      <c r="AG533" t="s">
        <v>123</v>
      </c>
      <c r="AH533" t="s">
        <v>123</v>
      </c>
      <c r="AI533" t="s">
        <v>122</v>
      </c>
      <c r="AJ533" t="s">
        <v>123</v>
      </c>
      <c r="AK533" t="s">
        <v>122</v>
      </c>
      <c r="AL533" t="s">
        <v>123</v>
      </c>
      <c r="AM533" t="s">
        <v>122</v>
      </c>
    </row>
    <row r="534" spans="1:39" x14ac:dyDescent="0.25">
      <c r="A534">
        <v>2018</v>
      </c>
      <c r="B534">
        <v>12</v>
      </c>
      <c r="C534" t="s">
        <v>617</v>
      </c>
      <c r="D534">
        <v>12103</v>
      </c>
      <c r="E534" t="s">
        <v>620</v>
      </c>
      <c r="F534" t="s">
        <v>120</v>
      </c>
      <c r="G534" t="s">
        <v>123</v>
      </c>
      <c r="H534">
        <v>19</v>
      </c>
      <c r="I534">
        <v>19</v>
      </c>
      <c r="J534" t="s">
        <v>122</v>
      </c>
      <c r="K534" t="s">
        <v>121</v>
      </c>
      <c r="L534" t="s">
        <v>121</v>
      </c>
      <c r="M534" t="s">
        <v>123</v>
      </c>
      <c r="N534" t="s">
        <v>123</v>
      </c>
      <c r="O534" t="s">
        <v>123</v>
      </c>
      <c r="P534">
        <v>12.9</v>
      </c>
      <c r="Q534">
        <v>9.6</v>
      </c>
      <c r="R534" t="s">
        <v>151</v>
      </c>
      <c r="S534" t="s">
        <v>122</v>
      </c>
      <c r="T534" t="s">
        <v>122</v>
      </c>
      <c r="U534" t="s">
        <v>122</v>
      </c>
      <c r="V534" t="s">
        <v>122</v>
      </c>
      <c r="W534" t="s">
        <v>122</v>
      </c>
      <c r="X534" t="s">
        <v>122</v>
      </c>
      <c r="Y534" t="s">
        <v>122</v>
      </c>
      <c r="Z534">
        <v>19.5</v>
      </c>
      <c r="AA534">
        <v>13.67</v>
      </c>
      <c r="AB534">
        <v>1</v>
      </c>
      <c r="AC534" t="s">
        <v>125</v>
      </c>
      <c r="AD534" t="s">
        <v>125</v>
      </c>
      <c r="AE534" t="s">
        <v>123</v>
      </c>
      <c r="AF534" t="s">
        <v>123</v>
      </c>
      <c r="AG534" t="s">
        <v>121</v>
      </c>
      <c r="AH534" t="s">
        <v>121</v>
      </c>
      <c r="AI534">
        <v>1</v>
      </c>
      <c r="AJ534" t="s">
        <v>123</v>
      </c>
      <c r="AK534" t="s">
        <v>122</v>
      </c>
      <c r="AL534" t="s">
        <v>123</v>
      </c>
      <c r="AM534" t="s">
        <v>122</v>
      </c>
    </row>
    <row r="535" spans="1:39" x14ac:dyDescent="0.25">
      <c r="A535">
        <v>2018</v>
      </c>
      <c r="B535">
        <v>12</v>
      </c>
      <c r="C535" t="s">
        <v>617</v>
      </c>
      <c r="D535">
        <v>12105</v>
      </c>
      <c r="E535" t="s">
        <v>621</v>
      </c>
      <c r="F535" t="s">
        <v>120</v>
      </c>
      <c r="G535" t="s">
        <v>121</v>
      </c>
      <c r="H535" t="s">
        <v>151</v>
      </c>
      <c r="I535" t="s">
        <v>151</v>
      </c>
      <c r="J535" t="s">
        <v>151</v>
      </c>
      <c r="K535" t="s">
        <v>151</v>
      </c>
      <c r="L535" t="s">
        <v>151</v>
      </c>
      <c r="M535" t="s">
        <v>123</v>
      </c>
      <c r="N535" t="s">
        <v>123</v>
      </c>
      <c r="O535" t="s">
        <v>123</v>
      </c>
      <c r="P535" t="s">
        <v>151</v>
      </c>
      <c r="Q535" t="s">
        <v>151</v>
      </c>
      <c r="R535" t="s">
        <v>122</v>
      </c>
      <c r="S535" t="s">
        <v>122</v>
      </c>
      <c r="T535" t="s">
        <v>122</v>
      </c>
      <c r="U535" t="s">
        <v>122</v>
      </c>
      <c r="V535" t="s">
        <v>122</v>
      </c>
      <c r="W535" t="s">
        <v>122</v>
      </c>
      <c r="X535" t="s">
        <v>122</v>
      </c>
      <c r="Y535" t="s">
        <v>122</v>
      </c>
      <c r="Z535">
        <v>20</v>
      </c>
      <c r="AA535">
        <v>13</v>
      </c>
      <c r="AB535" t="s">
        <v>124</v>
      </c>
      <c r="AC535" t="s">
        <v>125</v>
      </c>
      <c r="AD535" t="s">
        <v>125</v>
      </c>
      <c r="AE535" t="s">
        <v>123</v>
      </c>
      <c r="AF535" t="s">
        <v>123</v>
      </c>
      <c r="AG535" t="s">
        <v>123</v>
      </c>
      <c r="AH535" t="s">
        <v>123</v>
      </c>
      <c r="AI535" t="s">
        <v>122</v>
      </c>
      <c r="AJ535" t="s">
        <v>123</v>
      </c>
      <c r="AK535" t="s">
        <v>122</v>
      </c>
      <c r="AL535" t="s">
        <v>123</v>
      </c>
      <c r="AM535" t="s">
        <v>122</v>
      </c>
    </row>
    <row r="536" spans="1:39" x14ac:dyDescent="0.25">
      <c r="A536">
        <v>2018</v>
      </c>
      <c r="B536">
        <v>12</v>
      </c>
      <c r="C536" t="s">
        <v>617</v>
      </c>
      <c r="D536">
        <v>12106</v>
      </c>
      <c r="E536" t="s">
        <v>622</v>
      </c>
      <c r="F536" t="s">
        <v>149</v>
      </c>
      <c r="G536" t="s">
        <v>121</v>
      </c>
      <c r="H536">
        <v>31.5</v>
      </c>
      <c r="I536">
        <v>42.1</v>
      </c>
      <c r="J536">
        <v>9</v>
      </c>
      <c r="K536" t="s">
        <v>121</v>
      </c>
      <c r="L536" t="s">
        <v>121</v>
      </c>
      <c r="M536" t="s">
        <v>123</v>
      </c>
      <c r="N536" t="s">
        <v>123</v>
      </c>
      <c r="O536" t="s">
        <v>123</v>
      </c>
      <c r="P536">
        <v>18.100000000000001</v>
      </c>
      <c r="Q536">
        <v>40.9</v>
      </c>
      <c r="R536">
        <v>31.2</v>
      </c>
      <c r="S536" t="s">
        <v>122</v>
      </c>
      <c r="T536" t="s">
        <v>122</v>
      </c>
      <c r="U536" t="s">
        <v>122</v>
      </c>
      <c r="V536" t="s">
        <v>122</v>
      </c>
      <c r="W536" t="s">
        <v>122</v>
      </c>
      <c r="X536" t="s">
        <v>122</v>
      </c>
      <c r="Y536" t="s">
        <v>122</v>
      </c>
      <c r="Z536">
        <v>7.5</v>
      </c>
      <c r="AA536">
        <v>38</v>
      </c>
      <c r="AB536">
        <v>2</v>
      </c>
      <c r="AC536" t="s">
        <v>125</v>
      </c>
      <c r="AD536" t="s">
        <v>125</v>
      </c>
      <c r="AE536" t="s">
        <v>121</v>
      </c>
      <c r="AF536" t="s">
        <v>123</v>
      </c>
      <c r="AG536" t="s">
        <v>123</v>
      </c>
      <c r="AH536" t="s">
        <v>123</v>
      </c>
      <c r="AI536" t="s">
        <v>122</v>
      </c>
      <c r="AJ536" t="s">
        <v>123</v>
      </c>
      <c r="AK536" t="s">
        <v>122</v>
      </c>
      <c r="AL536" t="s">
        <v>123</v>
      </c>
      <c r="AM536" t="s">
        <v>122</v>
      </c>
    </row>
    <row r="537" spans="1:39" x14ac:dyDescent="0.25">
      <c r="A537">
        <v>2018</v>
      </c>
      <c r="B537">
        <v>12</v>
      </c>
      <c r="C537" t="s">
        <v>617</v>
      </c>
      <c r="D537">
        <v>12108</v>
      </c>
      <c r="E537" t="s">
        <v>623</v>
      </c>
      <c r="F537" t="s">
        <v>127</v>
      </c>
      <c r="G537" t="s">
        <v>121</v>
      </c>
      <c r="H537">
        <v>22.8</v>
      </c>
      <c r="I537">
        <v>16</v>
      </c>
      <c r="J537">
        <v>1.6</v>
      </c>
      <c r="K537" t="s">
        <v>121</v>
      </c>
      <c r="L537" t="s">
        <v>121</v>
      </c>
      <c r="M537" t="s">
        <v>123</v>
      </c>
      <c r="N537" t="s">
        <v>123</v>
      </c>
      <c r="O537" t="s">
        <v>123</v>
      </c>
      <c r="P537">
        <v>28.8</v>
      </c>
      <c r="Q537">
        <v>21</v>
      </c>
      <c r="R537">
        <v>38.799999999999997</v>
      </c>
      <c r="S537" t="s">
        <v>122</v>
      </c>
      <c r="T537" t="s">
        <v>122</v>
      </c>
      <c r="U537" t="s">
        <v>122</v>
      </c>
      <c r="V537" t="s">
        <v>122</v>
      </c>
      <c r="W537" t="s">
        <v>122</v>
      </c>
      <c r="X537" t="s">
        <v>122</v>
      </c>
      <c r="Y537" t="s">
        <v>122</v>
      </c>
      <c r="Z537">
        <v>22.3</v>
      </c>
      <c r="AA537">
        <v>17</v>
      </c>
      <c r="AB537">
        <v>1</v>
      </c>
      <c r="AC537" t="s">
        <v>125</v>
      </c>
      <c r="AD537" t="s">
        <v>125</v>
      </c>
      <c r="AE537" t="s">
        <v>123</v>
      </c>
      <c r="AF537" t="s">
        <v>121</v>
      </c>
      <c r="AG537" t="s">
        <v>123</v>
      </c>
      <c r="AH537" t="s">
        <v>121</v>
      </c>
      <c r="AI537">
        <v>1</v>
      </c>
      <c r="AJ537" t="s">
        <v>123</v>
      </c>
      <c r="AK537" t="s">
        <v>122</v>
      </c>
      <c r="AL537" t="s">
        <v>123</v>
      </c>
      <c r="AM537" t="s">
        <v>122</v>
      </c>
    </row>
    <row r="538" spans="1:39" x14ac:dyDescent="0.25">
      <c r="A538">
        <v>2018</v>
      </c>
      <c r="B538">
        <v>12</v>
      </c>
      <c r="C538" t="s">
        <v>617</v>
      </c>
      <c r="D538">
        <v>12201</v>
      </c>
      <c r="E538" t="s">
        <v>169</v>
      </c>
      <c r="F538" t="s">
        <v>120</v>
      </c>
      <c r="G538" t="s">
        <v>121</v>
      </c>
      <c r="H538">
        <v>50</v>
      </c>
      <c r="I538">
        <v>54.1</v>
      </c>
      <c r="J538">
        <v>0</v>
      </c>
      <c r="K538" t="s">
        <v>121</v>
      </c>
      <c r="L538" t="s">
        <v>121</v>
      </c>
      <c r="M538" t="s">
        <v>123</v>
      </c>
      <c r="N538" t="s">
        <v>123</v>
      </c>
      <c r="O538" t="s">
        <v>123</v>
      </c>
      <c r="P538">
        <v>62.5</v>
      </c>
      <c r="Q538">
        <v>93.7</v>
      </c>
      <c r="R538" t="s">
        <v>151</v>
      </c>
      <c r="S538" t="s">
        <v>122</v>
      </c>
      <c r="T538" t="s">
        <v>122</v>
      </c>
      <c r="U538" t="s">
        <v>122</v>
      </c>
      <c r="V538" t="s">
        <v>122</v>
      </c>
      <c r="W538" t="s">
        <v>122</v>
      </c>
      <c r="X538" t="s">
        <v>122</v>
      </c>
      <c r="Y538" t="s">
        <v>122</v>
      </c>
      <c r="Z538">
        <v>20.3</v>
      </c>
      <c r="AA538">
        <v>75.67</v>
      </c>
      <c r="AB538">
        <v>4</v>
      </c>
      <c r="AC538" t="s">
        <v>125</v>
      </c>
      <c r="AD538" t="s">
        <v>125</v>
      </c>
      <c r="AE538" t="s">
        <v>123</v>
      </c>
      <c r="AF538" t="s">
        <v>123</v>
      </c>
      <c r="AG538" t="s">
        <v>123</v>
      </c>
      <c r="AH538" t="s">
        <v>123</v>
      </c>
      <c r="AI538" t="s">
        <v>122</v>
      </c>
      <c r="AJ538" t="s">
        <v>123</v>
      </c>
      <c r="AK538" t="s">
        <v>122</v>
      </c>
      <c r="AL538" t="s">
        <v>123</v>
      </c>
      <c r="AM538" t="s">
        <v>122</v>
      </c>
    </row>
    <row r="539" spans="1:39" x14ac:dyDescent="0.25">
      <c r="A539">
        <v>2018</v>
      </c>
      <c r="B539">
        <v>12</v>
      </c>
      <c r="C539" t="s">
        <v>617</v>
      </c>
      <c r="D539">
        <v>12202</v>
      </c>
      <c r="E539" t="s">
        <v>624</v>
      </c>
      <c r="F539" t="s">
        <v>120</v>
      </c>
      <c r="G539" t="s">
        <v>123</v>
      </c>
      <c r="H539">
        <v>44.7</v>
      </c>
      <c r="I539">
        <v>30.2</v>
      </c>
      <c r="J539">
        <v>17.8</v>
      </c>
      <c r="K539" t="s">
        <v>121</v>
      </c>
      <c r="L539" t="s">
        <v>121</v>
      </c>
      <c r="M539" t="s">
        <v>123</v>
      </c>
      <c r="N539" t="s">
        <v>123</v>
      </c>
      <c r="O539" t="s">
        <v>123</v>
      </c>
      <c r="P539">
        <v>28.5</v>
      </c>
      <c r="Q539">
        <v>16.600000000000001</v>
      </c>
      <c r="R539" t="s">
        <v>151</v>
      </c>
      <c r="S539" t="s">
        <v>122</v>
      </c>
      <c r="T539" t="s">
        <v>122</v>
      </c>
      <c r="U539" t="s">
        <v>122</v>
      </c>
      <c r="V539" t="s">
        <v>122</v>
      </c>
      <c r="W539" t="s">
        <v>122</v>
      </c>
      <c r="X539" t="s">
        <v>122</v>
      </c>
      <c r="Y539" t="s">
        <v>122</v>
      </c>
      <c r="Z539">
        <v>17</v>
      </c>
      <c r="AA539">
        <v>23.56</v>
      </c>
      <c r="AB539">
        <v>1</v>
      </c>
      <c r="AC539" t="s">
        <v>125</v>
      </c>
      <c r="AD539" t="s">
        <v>125</v>
      </c>
      <c r="AE539" t="s">
        <v>123</v>
      </c>
      <c r="AF539" t="s">
        <v>123</v>
      </c>
      <c r="AG539" t="s">
        <v>121</v>
      </c>
      <c r="AH539" t="s">
        <v>121</v>
      </c>
      <c r="AI539">
        <v>2</v>
      </c>
      <c r="AJ539" t="s">
        <v>123</v>
      </c>
      <c r="AK539" t="s">
        <v>122</v>
      </c>
      <c r="AL539" t="s">
        <v>123</v>
      </c>
      <c r="AM539" t="s">
        <v>122</v>
      </c>
    </row>
    <row r="540" spans="1:39" x14ac:dyDescent="0.25">
      <c r="A540">
        <v>2018</v>
      </c>
      <c r="B540">
        <v>12</v>
      </c>
      <c r="C540" t="s">
        <v>617</v>
      </c>
      <c r="D540">
        <v>12207</v>
      </c>
      <c r="E540" t="s">
        <v>625</v>
      </c>
      <c r="F540" t="s">
        <v>120</v>
      </c>
      <c r="G540" t="s">
        <v>121</v>
      </c>
      <c r="H540">
        <v>50.3</v>
      </c>
      <c r="I540">
        <v>39.200000000000003</v>
      </c>
      <c r="J540">
        <v>10.1</v>
      </c>
      <c r="K540" t="s">
        <v>121</v>
      </c>
      <c r="L540" t="s">
        <v>121</v>
      </c>
      <c r="M540" t="s">
        <v>121</v>
      </c>
      <c r="N540" t="s">
        <v>123</v>
      </c>
      <c r="O540" t="s">
        <v>123</v>
      </c>
      <c r="P540">
        <v>65.599999999999994</v>
      </c>
      <c r="Q540">
        <v>56.2</v>
      </c>
      <c r="R540">
        <v>90.4</v>
      </c>
      <c r="S540" t="s">
        <v>122</v>
      </c>
      <c r="T540" t="s">
        <v>122</v>
      </c>
      <c r="U540" t="s">
        <v>122</v>
      </c>
      <c r="V540" t="s">
        <v>122</v>
      </c>
      <c r="W540" t="s">
        <v>122</v>
      </c>
      <c r="X540" t="s">
        <v>122</v>
      </c>
      <c r="Y540" t="s">
        <v>122</v>
      </c>
      <c r="Z540">
        <v>26.8</v>
      </c>
      <c r="AA540">
        <v>75</v>
      </c>
      <c r="AB540">
        <v>4</v>
      </c>
      <c r="AC540" t="s">
        <v>125</v>
      </c>
      <c r="AD540" t="s">
        <v>125</v>
      </c>
      <c r="AE540" t="s">
        <v>123</v>
      </c>
      <c r="AF540" t="s">
        <v>123</v>
      </c>
      <c r="AG540" t="s">
        <v>123</v>
      </c>
      <c r="AH540" t="s">
        <v>123</v>
      </c>
      <c r="AI540" t="s">
        <v>122</v>
      </c>
      <c r="AJ540" t="s">
        <v>123</v>
      </c>
      <c r="AK540" t="s">
        <v>122</v>
      </c>
      <c r="AL540" t="s">
        <v>123</v>
      </c>
      <c r="AM540" t="s">
        <v>122</v>
      </c>
    </row>
    <row r="541" spans="1:39" x14ac:dyDescent="0.25">
      <c r="A541">
        <v>2018</v>
      </c>
      <c r="B541">
        <v>12</v>
      </c>
      <c r="C541" t="s">
        <v>617</v>
      </c>
      <c r="D541">
        <v>12210</v>
      </c>
      <c r="E541" t="s">
        <v>626</v>
      </c>
      <c r="F541" t="s">
        <v>120</v>
      </c>
      <c r="G541" t="s">
        <v>121</v>
      </c>
      <c r="H541">
        <v>52.9</v>
      </c>
      <c r="I541">
        <v>44.3</v>
      </c>
      <c r="J541">
        <v>23.8</v>
      </c>
      <c r="K541" t="s">
        <v>121</v>
      </c>
      <c r="L541" t="s">
        <v>121</v>
      </c>
      <c r="M541" t="s">
        <v>123</v>
      </c>
      <c r="N541" t="s">
        <v>123</v>
      </c>
      <c r="O541" t="s">
        <v>123</v>
      </c>
      <c r="P541">
        <v>54.1</v>
      </c>
      <c r="Q541">
        <v>46.6</v>
      </c>
      <c r="R541">
        <v>35.200000000000003</v>
      </c>
      <c r="S541" t="s">
        <v>122</v>
      </c>
      <c r="T541" t="s">
        <v>122</v>
      </c>
      <c r="U541" t="s">
        <v>122</v>
      </c>
      <c r="V541" t="s">
        <v>122</v>
      </c>
      <c r="W541" t="s">
        <v>122</v>
      </c>
      <c r="X541" t="s">
        <v>122</v>
      </c>
      <c r="Y541" t="s">
        <v>122</v>
      </c>
      <c r="Z541">
        <v>16.3</v>
      </c>
      <c r="AA541">
        <v>58</v>
      </c>
      <c r="AB541">
        <v>3</v>
      </c>
      <c r="AC541" t="s">
        <v>125</v>
      </c>
      <c r="AD541" t="s">
        <v>125</v>
      </c>
      <c r="AE541" t="s">
        <v>123</v>
      </c>
      <c r="AF541" t="s">
        <v>123</v>
      </c>
      <c r="AG541" t="s">
        <v>123</v>
      </c>
      <c r="AH541" t="s">
        <v>123</v>
      </c>
      <c r="AI541" t="s">
        <v>122</v>
      </c>
      <c r="AJ541" t="s">
        <v>123</v>
      </c>
      <c r="AK541" t="s">
        <v>122</v>
      </c>
      <c r="AL541" t="s">
        <v>123</v>
      </c>
      <c r="AM541" t="s">
        <v>122</v>
      </c>
    </row>
    <row r="542" spans="1:39" x14ac:dyDescent="0.25">
      <c r="A542">
        <v>2018</v>
      </c>
      <c r="B542">
        <v>12</v>
      </c>
      <c r="C542" t="s">
        <v>617</v>
      </c>
      <c r="D542">
        <v>12211</v>
      </c>
      <c r="E542" t="s">
        <v>627</v>
      </c>
      <c r="F542" t="s">
        <v>120</v>
      </c>
      <c r="G542" t="s">
        <v>123</v>
      </c>
      <c r="H542" t="s">
        <v>151</v>
      </c>
      <c r="I542" t="s">
        <v>151</v>
      </c>
      <c r="J542" t="s">
        <v>122</v>
      </c>
      <c r="K542" t="s">
        <v>151</v>
      </c>
      <c r="L542" t="s">
        <v>151</v>
      </c>
      <c r="M542" t="s">
        <v>123</v>
      </c>
      <c r="N542" t="s">
        <v>123</v>
      </c>
      <c r="O542" t="s">
        <v>123</v>
      </c>
      <c r="P542" t="s">
        <v>151</v>
      </c>
      <c r="Q542" t="s">
        <v>151</v>
      </c>
      <c r="R542" t="s">
        <v>122</v>
      </c>
      <c r="S542" t="s">
        <v>122</v>
      </c>
      <c r="T542" t="s">
        <v>122</v>
      </c>
      <c r="U542" t="s">
        <v>122</v>
      </c>
      <c r="V542" t="s">
        <v>122</v>
      </c>
      <c r="W542" t="s">
        <v>122</v>
      </c>
      <c r="X542" t="s">
        <v>122</v>
      </c>
      <c r="Y542" t="s">
        <v>122</v>
      </c>
      <c r="Z542" t="s">
        <v>151</v>
      </c>
      <c r="AA542" t="s">
        <v>122</v>
      </c>
      <c r="AB542" t="s">
        <v>124</v>
      </c>
      <c r="AC542" t="s">
        <v>125</v>
      </c>
      <c r="AD542" t="s">
        <v>125</v>
      </c>
      <c r="AE542" t="s">
        <v>123</v>
      </c>
      <c r="AF542" t="s">
        <v>123</v>
      </c>
      <c r="AG542" t="s">
        <v>123</v>
      </c>
      <c r="AH542" t="s">
        <v>123</v>
      </c>
      <c r="AI542" t="s">
        <v>122</v>
      </c>
      <c r="AJ542" t="s">
        <v>123</v>
      </c>
      <c r="AK542" t="s">
        <v>122</v>
      </c>
      <c r="AL542" t="s">
        <v>123</v>
      </c>
      <c r="AM542" t="s">
        <v>122</v>
      </c>
    </row>
    <row r="543" spans="1:39" x14ac:dyDescent="0.25">
      <c r="A543">
        <v>2018</v>
      </c>
      <c r="B543">
        <v>12</v>
      </c>
      <c r="C543" t="s">
        <v>617</v>
      </c>
      <c r="D543">
        <v>12211</v>
      </c>
      <c r="E543" t="s">
        <v>628</v>
      </c>
      <c r="F543" t="s">
        <v>120</v>
      </c>
      <c r="G543" t="s">
        <v>123</v>
      </c>
      <c r="H543" t="s">
        <v>122</v>
      </c>
      <c r="I543" t="s">
        <v>122</v>
      </c>
      <c r="J543" t="s">
        <v>122</v>
      </c>
      <c r="K543" t="s">
        <v>122</v>
      </c>
      <c r="L543" t="s">
        <v>122</v>
      </c>
      <c r="M543" t="s">
        <v>123</v>
      </c>
      <c r="N543" t="s">
        <v>123</v>
      </c>
      <c r="O543" t="s">
        <v>123</v>
      </c>
      <c r="P543" t="s">
        <v>122</v>
      </c>
      <c r="Q543" t="s">
        <v>122</v>
      </c>
      <c r="R543" t="s">
        <v>122</v>
      </c>
      <c r="S543" t="s">
        <v>122</v>
      </c>
      <c r="T543" t="s">
        <v>122</v>
      </c>
      <c r="U543" t="s">
        <v>122</v>
      </c>
      <c r="V543" t="s">
        <v>122</v>
      </c>
      <c r="W543" t="s">
        <v>122</v>
      </c>
      <c r="X543" t="s">
        <v>122</v>
      </c>
      <c r="Y543" t="s">
        <v>122</v>
      </c>
      <c r="Z543" t="s">
        <v>122</v>
      </c>
      <c r="AA543" t="s">
        <v>122</v>
      </c>
      <c r="AB543" t="s">
        <v>124</v>
      </c>
      <c r="AC543" t="s">
        <v>125</v>
      </c>
      <c r="AD543" t="s">
        <v>125</v>
      </c>
      <c r="AE543" t="s">
        <v>123</v>
      </c>
      <c r="AF543" t="s">
        <v>123</v>
      </c>
      <c r="AG543" t="s">
        <v>123</v>
      </c>
      <c r="AH543" t="s">
        <v>123</v>
      </c>
      <c r="AI543" t="s">
        <v>122</v>
      </c>
      <c r="AJ543" t="s">
        <v>123</v>
      </c>
      <c r="AK543" t="s">
        <v>122</v>
      </c>
      <c r="AL543" t="s">
        <v>123</v>
      </c>
      <c r="AM543" t="s">
        <v>122</v>
      </c>
    </row>
    <row r="544" spans="1:39" x14ac:dyDescent="0.25">
      <c r="A544">
        <v>2018</v>
      </c>
      <c r="B544">
        <v>12</v>
      </c>
      <c r="C544" t="s">
        <v>617</v>
      </c>
      <c r="D544">
        <v>12301</v>
      </c>
      <c r="E544" t="s">
        <v>629</v>
      </c>
      <c r="F544" t="s">
        <v>120</v>
      </c>
      <c r="G544" t="s">
        <v>121</v>
      </c>
      <c r="H544">
        <v>41.4</v>
      </c>
      <c r="I544">
        <v>27.8</v>
      </c>
      <c r="J544">
        <v>39.700000000000003</v>
      </c>
      <c r="K544" t="s">
        <v>121</v>
      </c>
      <c r="L544" t="s">
        <v>121</v>
      </c>
      <c r="M544" t="s">
        <v>123</v>
      </c>
      <c r="N544" t="s">
        <v>123</v>
      </c>
      <c r="O544" t="s">
        <v>123</v>
      </c>
      <c r="P544">
        <v>43.2</v>
      </c>
      <c r="Q544">
        <v>27.5</v>
      </c>
      <c r="R544">
        <v>10.8</v>
      </c>
      <c r="S544">
        <v>94.3</v>
      </c>
      <c r="T544" t="s">
        <v>122</v>
      </c>
      <c r="U544" t="s">
        <v>122</v>
      </c>
      <c r="V544" t="s">
        <v>122</v>
      </c>
      <c r="W544" t="s">
        <v>122</v>
      </c>
      <c r="X544" t="s">
        <v>122</v>
      </c>
      <c r="Y544" t="s">
        <v>122</v>
      </c>
      <c r="Z544">
        <v>24.6</v>
      </c>
      <c r="AA544">
        <v>38</v>
      </c>
      <c r="AB544">
        <v>2</v>
      </c>
      <c r="AC544" t="s">
        <v>125</v>
      </c>
      <c r="AD544" t="s">
        <v>125</v>
      </c>
      <c r="AE544" t="s">
        <v>123</v>
      </c>
      <c r="AF544" t="s">
        <v>123</v>
      </c>
      <c r="AG544" t="s">
        <v>121</v>
      </c>
      <c r="AH544" t="s">
        <v>123</v>
      </c>
      <c r="AI544" t="s">
        <v>122</v>
      </c>
      <c r="AJ544" t="s">
        <v>121</v>
      </c>
      <c r="AK544">
        <v>1</v>
      </c>
      <c r="AL544" t="s">
        <v>123</v>
      </c>
      <c r="AM544" t="s">
        <v>122</v>
      </c>
    </row>
    <row r="545" spans="1:39" x14ac:dyDescent="0.25">
      <c r="A545">
        <v>2018</v>
      </c>
      <c r="B545">
        <v>12</v>
      </c>
      <c r="C545" t="s">
        <v>617</v>
      </c>
      <c r="D545">
        <v>12311</v>
      </c>
      <c r="E545" t="s">
        <v>630</v>
      </c>
      <c r="F545" t="s">
        <v>120</v>
      </c>
      <c r="G545" t="s">
        <v>121</v>
      </c>
      <c r="H545">
        <v>45.4</v>
      </c>
      <c r="I545">
        <v>13.6</v>
      </c>
      <c r="J545" t="s">
        <v>151</v>
      </c>
      <c r="K545" t="s">
        <v>121</v>
      </c>
      <c r="L545" t="s">
        <v>121</v>
      </c>
      <c r="M545" t="s">
        <v>123</v>
      </c>
      <c r="N545" t="s">
        <v>123</v>
      </c>
      <c r="O545" t="s">
        <v>123</v>
      </c>
      <c r="P545">
        <v>45.4</v>
      </c>
      <c r="Q545">
        <v>13.6</v>
      </c>
      <c r="R545" t="s">
        <v>122</v>
      </c>
      <c r="S545" t="s">
        <v>151</v>
      </c>
      <c r="T545" t="s">
        <v>122</v>
      </c>
      <c r="U545" t="s">
        <v>122</v>
      </c>
      <c r="V545" t="s">
        <v>122</v>
      </c>
      <c r="W545" t="s">
        <v>122</v>
      </c>
      <c r="X545" t="s">
        <v>122</v>
      </c>
      <c r="Y545" t="s">
        <v>122</v>
      </c>
      <c r="Z545">
        <v>25.7</v>
      </c>
      <c r="AA545">
        <v>37.630000000000003</v>
      </c>
      <c r="AB545">
        <v>2</v>
      </c>
      <c r="AC545" t="s">
        <v>125</v>
      </c>
      <c r="AD545" t="s">
        <v>125</v>
      </c>
      <c r="AE545" t="s">
        <v>123</v>
      </c>
      <c r="AF545" t="s">
        <v>123</v>
      </c>
      <c r="AG545" t="s">
        <v>123</v>
      </c>
      <c r="AH545" t="s">
        <v>123</v>
      </c>
      <c r="AI545" t="s">
        <v>122</v>
      </c>
      <c r="AJ545" t="s">
        <v>123</v>
      </c>
      <c r="AK545" t="s">
        <v>122</v>
      </c>
      <c r="AL545" t="s">
        <v>123</v>
      </c>
      <c r="AM545" t="s">
        <v>122</v>
      </c>
    </row>
    <row r="546" spans="1:39" x14ac:dyDescent="0.25">
      <c r="A546">
        <v>2018</v>
      </c>
      <c r="B546">
        <v>12</v>
      </c>
      <c r="C546" t="s">
        <v>617</v>
      </c>
      <c r="D546">
        <v>12312</v>
      </c>
      <c r="E546" t="s">
        <v>631</v>
      </c>
      <c r="F546" t="s">
        <v>120</v>
      </c>
      <c r="G546" t="s">
        <v>123</v>
      </c>
      <c r="H546">
        <v>31.3</v>
      </c>
      <c r="I546">
        <v>12.1</v>
      </c>
      <c r="J546">
        <v>36.299999999999997</v>
      </c>
      <c r="K546" t="s">
        <v>121</v>
      </c>
      <c r="L546" t="s">
        <v>121</v>
      </c>
      <c r="M546" t="s">
        <v>123</v>
      </c>
      <c r="N546" t="s">
        <v>123</v>
      </c>
      <c r="O546" t="s">
        <v>123</v>
      </c>
      <c r="P546">
        <v>35</v>
      </c>
      <c r="Q546">
        <v>19.7</v>
      </c>
      <c r="R546" t="s">
        <v>151</v>
      </c>
      <c r="S546">
        <v>66.599999999999994</v>
      </c>
      <c r="T546" t="s">
        <v>122</v>
      </c>
      <c r="U546" t="s">
        <v>122</v>
      </c>
      <c r="V546" t="s">
        <v>122</v>
      </c>
      <c r="W546" t="s">
        <v>122</v>
      </c>
      <c r="X546" t="s">
        <v>122</v>
      </c>
      <c r="Y546" t="s">
        <v>122</v>
      </c>
      <c r="Z546">
        <v>25.2</v>
      </c>
      <c r="AA546">
        <v>31.44</v>
      </c>
      <c r="AB546">
        <v>2</v>
      </c>
      <c r="AC546" t="s">
        <v>125</v>
      </c>
      <c r="AD546" t="s">
        <v>125</v>
      </c>
      <c r="AE546" t="s">
        <v>123</v>
      </c>
      <c r="AF546" t="s">
        <v>123</v>
      </c>
      <c r="AG546" t="s">
        <v>121</v>
      </c>
      <c r="AH546" t="s">
        <v>123</v>
      </c>
      <c r="AI546" t="s">
        <v>122</v>
      </c>
      <c r="AJ546" t="s">
        <v>123</v>
      </c>
      <c r="AK546" t="s">
        <v>122</v>
      </c>
      <c r="AL546" t="s">
        <v>123</v>
      </c>
      <c r="AM546" t="s">
        <v>122</v>
      </c>
    </row>
    <row r="547" spans="1:39" x14ac:dyDescent="0.25">
      <c r="A547">
        <v>2018</v>
      </c>
      <c r="B547">
        <v>12</v>
      </c>
      <c r="C547" t="s">
        <v>617</v>
      </c>
      <c r="D547">
        <v>12313</v>
      </c>
      <c r="E547" t="s">
        <v>632</v>
      </c>
      <c r="F547" t="s">
        <v>120</v>
      </c>
      <c r="G547" t="s">
        <v>123</v>
      </c>
      <c r="H547">
        <v>22.5</v>
      </c>
      <c r="I547">
        <v>8</v>
      </c>
      <c r="J547">
        <v>40</v>
      </c>
      <c r="K547" t="s">
        <v>121</v>
      </c>
      <c r="L547" t="s">
        <v>121</v>
      </c>
      <c r="M547" t="s">
        <v>123</v>
      </c>
      <c r="N547" t="s">
        <v>123</v>
      </c>
      <c r="O547" t="s">
        <v>123</v>
      </c>
      <c r="P547">
        <v>28.3</v>
      </c>
      <c r="Q547">
        <v>10</v>
      </c>
      <c r="R547" t="s">
        <v>151</v>
      </c>
      <c r="S547">
        <v>88.8</v>
      </c>
      <c r="T547" t="s">
        <v>122</v>
      </c>
      <c r="U547" t="s">
        <v>122</v>
      </c>
      <c r="V547" t="s">
        <v>122</v>
      </c>
      <c r="W547" t="s">
        <v>122</v>
      </c>
      <c r="X547" t="s">
        <v>122</v>
      </c>
      <c r="Y547" t="s">
        <v>122</v>
      </c>
      <c r="Z547">
        <v>19.7</v>
      </c>
      <c r="AA547">
        <v>25.89</v>
      </c>
      <c r="AB547">
        <v>1</v>
      </c>
      <c r="AC547" t="s">
        <v>125</v>
      </c>
      <c r="AD547" t="s">
        <v>125</v>
      </c>
      <c r="AE547" t="s">
        <v>123</v>
      </c>
      <c r="AF547" t="s">
        <v>123</v>
      </c>
      <c r="AG547" t="s">
        <v>123</v>
      </c>
      <c r="AH547" t="s">
        <v>121</v>
      </c>
      <c r="AI547">
        <v>1</v>
      </c>
      <c r="AJ547" t="s">
        <v>123</v>
      </c>
      <c r="AK547" t="s">
        <v>122</v>
      </c>
      <c r="AL547" t="s">
        <v>123</v>
      </c>
      <c r="AM547" t="s">
        <v>122</v>
      </c>
    </row>
    <row r="548" spans="1:39" x14ac:dyDescent="0.25">
      <c r="A548">
        <v>2018</v>
      </c>
      <c r="B548">
        <v>12</v>
      </c>
      <c r="C548" t="s">
        <v>617</v>
      </c>
      <c r="D548">
        <v>12315</v>
      </c>
      <c r="E548" t="s">
        <v>633</v>
      </c>
      <c r="F548" t="s">
        <v>120</v>
      </c>
      <c r="G548" t="s">
        <v>121</v>
      </c>
      <c r="H548" t="s">
        <v>151</v>
      </c>
      <c r="I548" t="s">
        <v>151</v>
      </c>
      <c r="J548" t="s">
        <v>151</v>
      </c>
      <c r="K548" t="s">
        <v>151</v>
      </c>
      <c r="L548" t="s">
        <v>151</v>
      </c>
      <c r="M548" t="s">
        <v>123</v>
      </c>
      <c r="N548" t="s">
        <v>123</v>
      </c>
      <c r="O548" t="s">
        <v>123</v>
      </c>
      <c r="P548" t="s">
        <v>151</v>
      </c>
      <c r="Q548" t="s">
        <v>151</v>
      </c>
      <c r="R548" t="s">
        <v>122</v>
      </c>
      <c r="S548" t="s">
        <v>151</v>
      </c>
      <c r="T548" t="s">
        <v>122</v>
      </c>
      <c r="U548" t="s">
        <v>122</v>
      </c>
      <c r="V548" t="s">
        <v>122</v>
      </c>
      <c r="W548" t="s">
        <v>122</v>
      </c>
      <c r="X548" t="s">
        <v>122</v>
      </c>
      <c r="Y548" t="s">
        <v>122</v>
      </c>
      <c r="Z548" t="s">
        <v>151</v>
      </c>
      <c r="AA548">
        <v>4</v>
      </c>
      <c r="AB548" t="s">
        <v>124</v>
      </c>
      <c r="AC548" t="s">
        <v>125</v>
      </c>
      <c r="AD548" t="s">
        <v>125</v>
      </c>
      <c r="AE548" t="s">
        <v>123</v>
      </c>
      <c r="AF548" t="s">
        <v>123</v>
      </c>
      <c r="AG548" t="s">
        <v>123</v>
      </c>
      <c r="AH548" t="s">
        <v>123</v>
      </c>
      <c r="AI548" t="s">
        <v>122</v>
      </c>
      <c r="AJ548" t="s">
        <v>123</v>
      </c>
      <c r="AK548" t="s">
        <v>122</v>
      </c>
      <c r="AL548" t="s">
        <v>123</v>
      </c>
      <c r="AM548" t="s">
        <v>122</v>
      </c>
    </row>
    <row r="549" spans="1:39" x14ac:dyDescent="0.25">
      <c r="A549">
        <v>2018</v>
      </c>
      <c r="B549">
        <v>12</v>
      </c>
      <c r="C549" t="s">
        <v>617</v>
      </c>
      <c r="D549">
        <v>12316</v>
      </c>
      <c r="E549" t="s">
        <v>634</v>
      </c>
      <c r="F549" t="s">
        <v>120</v>
      </c>
      <c r="G549" t="s">
        <v>121</v>
      </c>
      <c r="H549">
        <v>41.6</v>
      </c>
      <c r="I549">
        <v>18.7</v>
      </c>
      <c r="J549" t="s">
        <v>151</v>
      </c>
      <c r="K549" t="s">
        <v>121</v>
      </c>
      <c r="L549" t="s">
        <v>121</v>
      </c>
      <c r="M549" t="s">
        <v>123</v>
      </c>
      <c r="N549" t="s">
        <v>123</v>
      </c>
      <c r="O549" t="s">
        <v>123</v>
      </c>
      <c r="P549">
        <v>47.8</v>
      </c>
      <c r="Q549">
        <v>17.3</v>
      </c>
      <c r="R549">
        <v>8.3000000000000007</v>
      </c>
      <c r="S549">
        <v>81.8</v>
      </c>
      <c r="T549" t="s">
        <v>122</v>
      </c>
      <c r="U549" t="s">
        <v>122</v>
      </c>
      <c r="V549" t="s">
        <v>122</v>
      </c>
      <c r="W549" t="s">
        <v>122</v>
      </c>
      <c r="X549" t="s">
        <v>122</v>
      </c>
      <c r="Y549" t="s">
        <v>122</v>
      </c>
      <c r="Z549">
        <v>12.2</v>
      </c>
      <c r="AA549">
        <v>45.5</v>
      </c>
      <c r="AB549">
        <v>2</v>
      </c>
      <c r="AC549" t="s">
        <v>125</v>
      </c>
      <c r="AD549" t="s">
        <v>125</v>
      </c>
      <c r="AE549" t="s">
        <v>123</v>
      </c>
      <c r="AF549" t="s">
        <v>123</v>
      </c>
      <c r="AG549" t="s">
        <v>121</v>
      </c>
      <c r="AH549" t="s">
        <v>123</v>
      </c>
      <c r="AI549" t="s">
        <v>122</v>
      </c>
      <c r="AJ549" t="s">
        <v>121</v>
      </c>
      <c r="AK549">
        <v>1</v>
      </c>
      <c r="AL549" t="s">
        <v>123</v>
      </c>
      <c r="AM549" t="s">
        <v>122</v>
      </c>
    </row>
    <row r="550" spans="1:39" x14ac:dyDescent="0.25">
      <c r="A550">
        <v>2018</v>
      </c>
      <c r="B550">
        <v>12</v>
      </c>
      <c r="C550" t="s">
        <v>617</v>
      </c>
      <c r="D550">
        <v>12317</v>
      </c>
      <c r="E550" t="s">
        <v>635</v>
      </c>
      <c r="F550" t="s">
        <v>120</v>
      </c>
      <c r="G550" t="s">
        <v>123</v>
      </c>
      <c r="H550" t="s">
        <v>151</v>
      </c>
      <c r="I550" t="s">
        <v>151</v>
      </c>
      <c r="J550" t="s">
        <v>151</v>
      </c>
      <c r="K550" t="s">
        <v>151</v>
      </c>
      <c r="L550" t="s">
        <v>151</v>
      </c>
      <c r="M550" t="s">
        <v>123</v>
      </c>
      <c r="N550" t="s">
        <v>123</v>
      </c>
      <c r="O550" t="s">
        <v>123</v>
      </c>
      <c r="P550" t="s">
        <v>151</v>
      </c>
      <c r="Q550" t="s">
        <v>151</v>
      </c>
      <c r="R550" t="s">
        <v>122</v>
      </c>
      <c r="S550" t="s">
        <v>151</v>
      </c>
      <c r="T550" t="s">
        <v>122</v>
      </c>
      <c r="U550" t="s">
        <v>122</v>
      </c>
      <c r="V550" t="s">
        <v>122</v>
      </c>
      <c r="W550" t="s">
        <v>122</v>
      </c>
      <c r="X550" t="s">
        <v>122</v>
      </c>
      <c r="Y550" t="s">
        <v>122</v>
      </c>
      <c r="Z550" t="s">
        <v>151</v>
      </c>
      <c r="AA550">
        <v>7</v>
      </c>
      <c r="AB550" t="s">
        <v>124</v>
      </c>
      <c r="AC550" t="s">
        <v>125</v>
      </c>
      <c r="AD550" t="s">
        <v>125</v>
      </c>
      <c r="AE550" t="s">
        <v>123</v>
      </c>
      <c r="AF550" t="s">
        <v>123</v>
      </c>
      <c r="AG550" t="s">
        <v>123</v>
      </c>
      <c r="AH550" t="s">
        <v>123</v>
      </c>
      <c r="AI550" t="s">
        <v>122</v>
      </c>
      <c r="AJ550" t="s">
        <v>123</v>
      </c>
      <c r="AK550" t="s">
        <v>122</v>
      </c>
      <c r="AL550" t="s">
        <v>123</v>
      </c>
      <c r="AM550" t="s">
        <v>122</v>
      </c>
    </row>
    <row r="551" spans="1:39" x14ac:dyDescent="0.25">
      <c r="A551">
        <v>2018</v>
      </c>
      <c r="B551">
        <v>12</v>
      </c>
      <c r="C551" t="s">
        <v>617</v>
      </c>
      <c r="D551">
        <v>12601</v>
      </c>
      <c r="E551" t="s">
        <v>636</v>
      </c>
      <c r="F551" t="s">
        <v>120</v>
      </c>
      <c r="G551" t="s">
        <v>121</v>
      </c>
      <c r="H551">
        <v>25</v>
      </c>
      <c r="I551">
        <v>20.8</v>
      </c>
      <c r="J551">
        <v>20.6</v>
      </c>
      <c r="K551" t="s">
        <v>121</v>
      </c>
      <c r="L551" t="s">
        <v>121</v>
      </c>
      <c r="M551" t="s">
        <v>123</v>
      </c>
      <c r="N551" t="s">
        <v>123</v>
      </c>
      <c r="O551" t="s">
        <v>123</v>
      </c>
      <c r="P551" t="s">
        <v>122</v>
      </c>
      <c r="Q551" t="s">
        <v>122</v>
      </c>
      <c r="R551">
        <v>16.600000000000001</v>
      </c>
      <c r="S551" t="s">
        <v>122</v>
      </c>
      <c r="T551">
        <v>92.5</v>
      </c>
      <c r="U551">
        <v>88</v>
      </c>
      <c r="V551">
        <v>72</v>
      </c>
      <c r="W551">
        <v>27</v>
      </c>
      <c r="X551">
        <v>100</v>
      </c>
      <c r="Y551">
        <v>100</v>
      </c>
      <c r="Z551">
        <v>18.600000000000001</v>
      </c>
      <c r="AA551">
        <v>75</v>
      </c>
      <c r="AB551">
        <v>4</v>
      </c>
      <c r="AC551" t="s">
        <v>125</v>
      </c>
      <c r="AD551" t="s">
        <v>125</v>
      </c>
      <c r="AE551" t="s">
        <v>123</v>
      </c>
      <c r="AF551" t="s">
        <v>123</v>
      </c>
      <c r="AG551" t="s">
        <v>123</v>
      </c>
      <c r="AH551" t="s">
        <v>123</v>
      </c>
      <c r="AI551" t="s">
        <v>122</v>
      </c>
      <c r="AJ551" t="s">
        <v>123</v>
      </c>
      <c r="AK551" t="s">
        <v>122</v>
      </c>
      <c r="AL551" t="s">
        <v>123</v>
      </c>
      <c r="AM551" t="s">
        <v>122</v>
      </c>
    </row>
    <row r="552" spans="1:39" x14ac:dyDescent="0.25">
      <c r="A552">
        <v>2018</v>
      </c>
      <c r="B552">
        <v>12</v>
      </c>
      <c r="C552" t="s">
        <v>617</v>
      </c>
      <c r="D552">
        <v>12602</v>
      </c>
      <c r="E552" t="s">
        <v>637</v>
      </c>
      <c r="F552" t="s">
        <v>120</v>
      </c>
      <c r="G552" t="s">
        <v>121</v>
      </c>
      <c r="H552" t="s">
        <v>151</v>
      </c>
      <c r="I552" t="s">
        <v>151</v>
      </c>
      <c r="J552" t="s">
        <v>151</v>
      </c>
      <c r="K552" t="s">
        <v>151</v>
      </c>
      <c r="L552" t="s">
        <v>151</v>
      </c>
      <c r="M552" t="s">
        <v>123</v>
      </c>
      <c r="N552" t="s">
        <v>123</v>
      </c>
      <c r="O552" t="s">
        <v>123</v>
      </c>
      <c r="P552" t="s">
        <v>122</v>
      </c>
      <c r="Q552" t="s">
        <v>122</v>
      </c>
      <c r="R552" t="s">
        <v>122</v>
      </c>
      <c r="S552" t="s">
        <v>122</v>
      </c>
      <c r="T552" t="s">
        <v>151</v>
      </c>
      <c r="U552" t="s">
        <v>151</v>
      </c>
      <c r="V552" t="s">
        <v>151</v>
      </c>
      <c r="W552" t="s">
        <v>122</v>
      </c>
      <c r="X552" t="s">
        <v>151</v>
      </c>
      <c r="Y552" t="s">
        <v>151</v>
      </c>
      <c r="Z552">
        <v>50</v>
      </c>
      <c r="AA552">
        <v>0.5</v>
      </c>
      <c r="AB552" t="s">
        <v>124</v>
      </c>
      <c r="AC552" t="s">
        <v>125</v>
      </c>
      <c r="AD552" t="s">
        <v>125</v>
      </c>
      <c r="AE552" t="s">
        <v>123</v>
      </c>
      <c r="AF552" t="s">
        <v>123</v>
      </c>
      <c r="AG552" t="s">
        <v>123</v>
      </c>
      <c r="AH552" t="s">
        <v>123</v>
      </c>
      <c r="AI552" t="s">
        <v>122</v>
      </c>
      <c r="AJ552" t="s">
        <v>123</v>
      </c>
      <c r="AK552" t="s">
        <v>122</v>
      </c>
      <c r="AL552" t="s">
        <v>123</v>
      </c>
      <c r="AM552" t="s">
        <v>122</v>
      </c>
    </row>
    <row r="553" spans="1:39" x14ac:dyDescent="0.25">
      <c r="A553">
        <v>2018</v>
      </c>
      <c r="B553">
        <v>12</v>
      </c>
      <c r="C553" t="s">
        <v>617</v>
      </c>
      <c r="D553">
        <v>12603</v>
      </c>
      <c r="E553" t="s">
        <v>638</v>
      </c>
      <c r="F553" t="s">
        <v>120</v>
      </c>
      <c r="G553" t="s">
        <v>123</v>
      </c>
      <c r="H553">
        <v>25</v>
      </c>
      <c r="I553">
        <v>21.8</v>
      </c>
      <c r="J553">
        <v>17.3</v>
      </c>
      <c r="K553" t="s">
        <v>121</v>
      </c>
      <c r="L553" t="s">
        <v>121</v>
      </c>
      <c r="M553" t="s">
        <v>123</v>
      </c>
      <c r="N553" t="s">
        <v>123</v>
      </c>
      <c r="O553" t="s">
        <v>123</v>
      </c>
      <c r="P553" t="s">
        <v>122</v>
      </c>
      <c r="Q553" t="s">
        <v>122</v>
      </c>
      <c r="R553" t="s">
        <v>151</v>
      </c>
      <c r="S553" t="s">
        <v>122</v>
      </c>
      <c r="T553">
        <v>92.3</v>
      </c>
      <c r="U553">
        <v>75</v>
      </c>
      <c r="V553">
        <v>4.0999999999999996</v>
      </c>
      <c r="W553">
        <v>42.3</v>
      </c>
      <c r="X553">
        <v>96.2</v>
      </c>
      <c r="Y553">
        <v>62</v>
      </c>
      <c r="Z553">
        <v>34.9</v>
      </c>
      <c r="AA553">
        <v>55.89</v>
      </c>
      <c r="AB553">
        <v>3</v>
      </c>
      <c r="AC553" t="s">
        <v>125</v>
      </c>
      <c r="AD553" t="s">
        <v>125</v>
      </c>
      <c r="AE553" t="s">
        <v>123</v>
      </c>
      <c r="AF553" t="s">
        <v>123</v>
      </c>
      <c r="AG553" t="s">
        <v>123</v>
      </c>
      <c r="AH553" t="s">
        <v>121</v>
      </c>
      <c r="AI553">
        <v>2</v>
      </c>
      <c r="AJ553" t="s">
        <v>123</v>
      </c>
      <c r="AK553" t="s">
        <v>122</v>
      </c>
      <c r="AL553" t="s">
        <v>123</v>
      </c>
      <c r="AM553" t="s">
        <v>122</v>
      </c>
    </row>
    <row r="554" spans="1:39" x14ac:dyDescent="0.25">
      <c r="A554">
        <v>2018</v>
      </c>
      <c r="B554">
        <v>12</v>
      </c>
      <c r="C554" t="s">
        <v>617</v>
      </c>
      <c r="D554">
        <v>12604</v>
      </c>
      <c r="E554" t="s">
        <v>639</v>
      </c>
      <c r="F554" t="s">
        <v>120</v>
      </c>
      <c r="G554" t="s">
        <v>121</v>
      </c>
      <c r="H554">
        <v>37.700000000000003</v>
      </c>
      <c r="I554">
        <v>25</v>
      </c>
      <c r="J554">
        <v>36.9</v>
      </c>
      <c r="K554" t="s">
        <v>121</v>
      </c>
      <c r="L554" t="s">
        <v>121</v>
      </c>
      <c r="M554" t="s">
        <v>123</v>
      </c>
      <c r="N554" t="s">
        <v>123</v>
      </c>
      <c r="O554" t="s">
        <v>123</v>
      </c>
      <c r="P554" t="s">
        <v>122</v>
      </c>
      <c r="Q554" t="s">
        <v>122</v>
      </c>
      <c r="R554">
        <v>23</v>
      </c>
      <c r="S554" t="s">
        <v>122</v>
      </c>
      <c r="T554">
        <v>88.9</v>
      </c>
      <c r="U554">
        <v>63.1</v>
      </c>
      <c r="V554">
        <v>38</v>
      </c>
      <c r="W554">
        <v>27.9</v>
      </c>
      <c r="X554">
        <v>93</v>
      </c>
      <c r="Y554">
        <v>87.6</v>
      </c>
      <c r="Z554">
        <v>27.4</v>
      </c>
      <c r="AA554">
        <v>70.5</v>
      </c>
      <c r="AB554">
        <v>4</v>
      </c>
      <c r="AC554" t="s">
        <v>125</v>
      </c>
      <c r="AD554" t="s">
        <v>125</v>
      </c>
      <c r="AE554" t="s">
        <v>123</v>
      </c>
      <c r="AF554" t="s">
        <v>123</v>
      </c>
      <c r="AG554" t="s">
        <v>121</v>
      </c>
      <c r="AH554" t="s">
        <v>123</v>
      </c>
      <c r="AI554" t="s">
        <v>122</v>
      </c>
      <c r="AJ554" t="s">
        <v>123</v>
      </c>
      <c r="AK554" t="s">
        <v>122</v>
      </c>
      <c r="AL554" t="s">
        <v>123</v>
      </c>
      <c r="AM554" t="s">
        <v>122</v>
      </c>
    </row>
    <row r="555" spans="1:39" x14ac:dyDescent="0.25">
      <c r="A555">
        <v>2018</v>
      </c>
      <c r="B555">
        <v>12</v>
      </c>
      <c r="C555" t="s">
        <v>617</v>
      </c>
      <c r="D555">
        <v>12605</v>
      </c>
      <c r="E555" t="s">
        <v>640</v>
      </c>
      <c r="F555" t="s">
        <v>120</v>
      </c>
      <c r="G555" t="s">
        <v>123</v>
      </c>
      <c r="H555">
        <v>28.5</v>
      </c>
      <c r="I555">
        <v>0</v>
      </c>
      <c r="J555">
        <v>17.100000000000001</v>
      </c>
      <c r="K555" t="s">
        <v>123</v>
      </c>
      <c r="L555" t="s">
        <v>123</v>
      </c>
      <c r="M555" t="s">
        <v>123</v>
      </c>
      <c r="N555" t="s">
        <v>123</v>
      </c>
      <c r="O555" t="s">
        <v>123</v>
      </c>
      <c r="P555" t="s">
        <v>122</v>
      </c>
      <c r="Q555" t="s">
        <v>122</v>
      </c>
      <c r="R555" t="s">
        <v>122</v>
      </c>
      <c r="S555" t="s">
        <v>122</v>
      </c>
      <c r="T555">
        <v>100</v>
      </c>
      <c r="U555">
        <v>57.1</v>
      </c>
      <c r="V555">
        <v>42.8</v>
      </c>
      <c r="W555">
        <v>40</v>
      </c>
      <c r="X555">
        <v>95.2</v>
      </c>
      <c r="Y555">
        <v>85.7</v>
      </c>
      <c r="Z555">
        <v>23.8</v>
      </c>
      <c r="AA555">
        <v>60.89</v>
      </c>
      <c r="AB555">
        <v>3</v>
      </c>
      <c r="AC555" t="s">
        <v>125</v>
      </c>
      <c r="AD555" t="s">
        <v>125</v>
      </c>
      <c r="AE555" t="s">
        <v>123</v>
      </c>
      <c r="AF555" t="s">
        <v>123</v>
      </c>
      <c r="AG555" t="s">
        <v>123</v>
      </c>
      <c r="AH555" t="s">
        <v>123</v>
      </c>
      <c r="AI555" t="s">
        <v>122</v>
      </c>
      <c r="AJ555" t="s">
        <v>123</v>
      </c>
      <c r="AK555" t="s">
        <v>122</v>
      </c>
      <c r="AL555" t="s">
        <v>123</v>
      </c>
      <c r="AM555" t="s">
        <v>122</v>
      </c>
    </row>
    <row r="556" spans="1:39" x14ac:dyDescent="0.25">
      <c r="A556">
        <v>2018</v>
      </c>
      <c r="B556">
        <v>12</v>
      </c>
      <c r="C556" t="s">
        <v>617</v>
      </c>
      <c r="D556">
        <v>12606</v>
      </c>
      <c r="E556" t="s">
        <v>641</v>
      </c>
      <c r="F556" t="s">
        <v>394</v>
      </c>
      <c r="G556" t="s">
        <v>123</v>
      </c>
      <c r="H556">
        <v>11.7</v>
      </c>
      <c r="I556">
        <v>0</v>
      </c>
      <c r="J556">
        <v>30.4</v>
      </c>
      <c r="K556" t="s">
        <v>121</v>
      </c>
      <c r="L556" t="s">
        <v>121</v>
      </c>
      <c r="M556" t="s">
        <v>123</v>
      </c>
      <c r="N556" t="s">
        <v>123</v>
      </c>
      <c r="O556" t="s">
        <v>123</v>
      </c>
      <c r="P556" t="s">
        <v>122</v>
      </c>
      <c r="Q556" t="s">
        <v>122</v>
      </c>
      <c r="R556" t="s">
        <v>151</v>
      </c>
      <c r="S556" t="s">
        <v>122</v>
      </c>
      <c r="T556">
        <v>13.3</v>
      </c>
      <c r="U556">
        <v>19.399999999999999</v>
      </c>
      <c r="V556">
        <v>8.3000000000000007</v>
      </c>
      <c r="W556">
        <v>3.2</v>
      </c>
      <c r="X556">
        <v>47.6</v>
      </c>
      <c r="Y556">
        <v>46.2</v>
      </c>
      <c r="Z556">
        <v>37.200000000000003</v>
      </c>
      <c r="AA556">
        <v>8.33</v>
      </c>
      <c r="AB556">
        <v>1</v>
      </c>
      <c r="AC556" t="s">
        <v>125</v>
      </c>
      <c r="AD556" t="s">
        <v>125</v>
      </c>
      <c r="AE556" t="s">
        <v>123</v>
      </c>
      <c r="AF556" t="s">
        <v>123</v>
      </c>
      <c r="AG556" t="s">
        <v>123</v>
      </c>
      <c r="AH556" t="s">
        <v>121</v>
      </c>
      <c r="AI556">
        <v>2</v>
      </c>
      <c r="AJ556" t="s">
        <v>123</v>
      </c>
      <c r="AK556" t="s">
        <v>122</v>
      </c>
      <c r="AL556" t="s">
        <v>123</v>
      </c>
      <c r="AM556" t="s">
        <v>122</v>
      </c>
    </row>
    <row r="557" spans="1:39" x14ac:dyDescent="0.25">
      <c r="A557">
        <v>2018</v>
      </c>
      <c r="B557">
        <v>12</v>
      </c>
      <c r="C557" t="s">
        <v>617</v>
      </c>
      <c r="D557">
        <v>12607</v>
      </c>
      <c r="E557" t="s">
        <v>642</v>
      </c>
      <c r="F557" t="s">
        <v>394</v>
      </c>
      <c r="G557" t="s">
        <v>123</v>
      </c>
      <c r="H557">
        <v>34.700000000000003</v>
      </c>
      <c r="I557">
        <v>9</v>
      </c>
      <c r="J557" t="s">
        <v>151</v>
      </c>
      <c r="K557" t="s">
        <v>123</v>
      </c>
      <c r="L557" t="s">
        <v>123</v>
      </c>
      <c r="M557" t="s">
        <v>123</v>
      </c>
      <c r="N557" t="s">
        <v>121</v>
      </c>
      <c r="O557" t="s">
        <v>123</v>
      </c>
      <c r="P557">
        <v>25</v>
      </c>
      <c r="Q557">
        <v>15.7</v>
      </c>
      <c r="R557" t="s">
        <v>122</v>
      </c>
      <c r="S557">
        <v>25</v>
      </c>
      <c r="T557" t="s">
        <v>122</v>
      </c>
      <c r="U557" t="s">
        <v>122</v>
      </c>
      <c r="V557" t="s">
        <v>122</v>
      </c>
      <c r="W557" t="s">
        <v>122</v>
      </c>
      <c r="X557" t="s">
        <v>122</v>
      </c>
      <c r="Y557" t="s">
        <v>122</v>
      </c>
      <c r="Z557">
        <v>18</v>
      </c>
      <c r="AA557">
        <v>14.13</v>
      </c>
      <c r="AB557">
        <v>1</v>
      </c>
      <c r="AC557" t="s">
        <v>125</v>
      </c>
      <c r="AD557" t="s">
        <v>125</v>
      </c>
      <c r="AE557" t="s">
        <v>123</v>
      </c>
      <c r="AF557" t="s">
        <v>123</v>
      </c>
      <c r="AG557" t="s">
        <v>123</v>
      </c>
      <c r="AH557" t="s">
        <v>121</v>
      </c>
      <c r="AI557">
        <v>2</v>
      </c>
      <c r="AJ557" t="s">
        <v>123</v>
      </c>
      <c r="AK557" t="s">
        <v>122</v>
      </c>
      <c r="AL557" t="s">
        <v>123</v>
      </c>
      <c r="AM557" t="s">
        <v>122</v>
      </c>
    </row>
    <row r="558" spans="1:39" x14ac:dyDescent="0.25">
      <c r="A558">
        <v>2018</v>
      </c>
      <c r="B558">
        <v>12</v>
      </c>
      <c r="C558" t="s">
        <v>617</v>
      </c>
      <c r="D558">
        <v>12609</v>
      </c>
      <c r="E558" t="s">
        <v>643</v>
      </c>
      <c r="F558" t="s">
        <v>394</v>
      </c>
      <c r="G558" t="s">
        <v>123</v>
      </c>
      <c r="H558" t="s">
        <v>151</v>
      </c>
      <c r="I558" t="s">
        <v>151</v>
      </c>
      <c r="J558" t="s">
        <v>151</v>
      </c>
      <c r="K558" t="s">
        <v>151</v>
      </c>
      <c r="L558" t="s">
        <v>151</v>
      </c>
      <c r="M558" t="s">
        <v>123</v>
      </c>
      <c r="N558" t="s">
        <v>123</v>
      </c>
      <c r="O558" t="s">
        <v>123</v>
      </c>
      <c r="P558" t="s">
        <v>151</v>
      </c>
      <c r="Q558" t="s">
        <v>151</v>
      </c>
      <c r="R558" t="s">
        <v>122</v>
      </c>
      <c r="S558" t="s">
        <v>122</v>
      </c>
      <c r="T558" t="s">
        <v>122</v>
      </c>
      <c r="U558" t="s">
        <v>122</v>
      </c>
      <c r="V558" t="s">
        <v>122</v>
      </c>
      <c r="W558" t="s">
        <v>122</v>
      </c>
      <c r="X558" t="s">
        <v>122</v>
      </c>
      <c r="Y558" t="s">
        <v>122</v>
      </c>
      <c r="Z558" t="s">
        <v>151</v>
      </c>
      <c r="AA558" t="s">
        <v>122</v>
      </c>
      <c r="AB558" t="s">
        <v>124</v>
      </c>
      <c r="AC558" t="s">
        <v>125</v>
      </c>
      <c r="AD558" t="s">
        <v>125</v>
      </c>
      <c r="AE558" t="s">
        <v>123</v>
      </c>
      <c r="AF558" t="s">
        <v>123</v>
      </c>
      <c r="AG558" t="s">
        <v>123</v>
      </c>
      <c r="AH558" t="s">
        <v>123</v>
      </c>
      <c r="AI558" t="s">
        <v>122</v>
      </c>
      <c r="AJ558" t="s">
        <v>123</v>
      </c>
      <c r="AK558" t="s">
        <v>122</v>
      </c>
      <c r="AL558" t="s">
        <v>123</v>
      </c>
      <c r="AM558" t="s">
        <v>122</v>
      </c>
    </row>
    <row r="559" spans="1:39" x14ac:dyDescent="0.25">
      <c r="A559">
        <v>2018</v>
      </c>
      <c r="B559">
        <v>13</v>
      </c>
      <c r="C559" t="s">
        <v>644</v>
      </c>
      <c r="D559">
        <v>13201</v>
      </c>
      <c r="E559" t="s">
        <v>645</v>
      </c>
      <c r="F559" t="s">
        <v>127</v>
      </c>
      <c r="G559" t="s">
        <v>121</v>
      </c>
      <c r="H559">
        <v>51.6</v>
      </c>
      <c r="I559">
        <v>49.5</v>
      </c>
      <c r="J559">
        <v>26.1</v>
      </c>
      <c r="K559" t="s">
        <v>121</v>
      </c>
      <c r="L559" t="s">
        <v>121</v>
      </c>
      <c r="M559" t="s">
        <v>123</v>
      </c>
      <c r="N559" t="s">
        <v>123</v>
      </c>
      <c r="O559" t="s">
        <v>123</v>
      </c>
      <c r="P559">
        <v>31</v>
      </c>
      <c r="Q559">
        <v>39.5</v>
      </c>
      <c r="R559">
        <v>74.5</v>
      </c>
      <c r="S559" t="s">
        <v>122</v>
      </c>
      <c r="T559" t="s">
        <v>122</v>
      </c>
      <c r="U559" t="s">
        <v>122</v>
      </c>
      <c r="V559" t="s">
        <v>122</v>
      </c>
      <c r="W559" t="s">
        <v>122</v>
      </c>
      <c r="X559" t="s">
        <v>122</v>
      </c>
      <c r="Y559" t="s">
        <v>122</v>
      </c>
      <c r="Z559">
        <v>13.3</v>
      </c>
      <c r="AA559">
        <v>46</v>
      </c>
      <c r="AB559">
        <v>2</v>
      </c>
      <c r="AC559" t="s">
        <v>125</v>
      </c>
      <c r="AD559" t="s">
        <v>125</v>
      </c>
      <c r="AE559" t="s">
        <v>123</v>
      </c>
      <c r="AF559" t="s">
        <v>123</v>
      </c>
      <c r="AG559" t="s">
        <v>123</v>
      </c>
      <c r="AH559" t="s">
        <v>123</v>
      </c>
      <c r="AI559" t="s">
        <v>122</v>
      </c>
      <c r="AJ559" t="s">
        <v>123</v>
      </c>
      <c r="AK559" t="s">
        <v>122</v>
      </c>
      <c r="AL559" t="s">
        <v>123</v>
      </c>
      <c r="AM559" t="s">
        <v>122</v>
      </c>
    </row>
    <row r="560" spans="1:39" x14ac:dyDescent="0.25">
      <c r="A560">
        <v>2018</v>
      </c>
      <c r="B560">
        <v>13</v>
      </c>
      <c r="C560" t="s">
        <v>644</v>
      </c>
      <c r="D560">
        <v>13203</v>
      </c>
      <c r="E560" t="s">
        <v>646</v>
      </c>
      <c r="F560" t="s">
        <v>127</v>
      </c>
      <c r="G560" t="s">
        <v>123</v>
      </c>
      <c r="H560">
        <v>53</v>
      </c>
      <c r="I560">
        <v>45.9</v>
      </c>
      <c r="J560">
        <v>36.299999999999997</v>
      </c>
      <c r="K560" t="s">
        <v>121</v>
      </c>
      <c r="L560" t="s">
        <v>121</v>
      </c>
      <c r="M560" t="s">
        <v>123</v>
      </c>
      <c r="N560" t="s">
        <v>123</v>
      </c>
      <c r="O560" t="s">
        <v>123</v>
      </c>
      <c r="P560">
        <v>56.1</v>
      </c>
      <c r="Q560">
        <v>42.2</v>
      </c>
      <c r="R560">
        <v>65.5</v>
      </c>
      <c r="S560" t="s">
        <v>122</v>
      </c>
      <c r="T560" t="s">
        <v>122</v>
      </c>
      <c r="U560" t="s">
        <v>122</v>
      </c>
      <c r="V560" t="s">
        <v>122</v>
      </c>
      <c r="W560" t="s">
        <v>122</v>
      </c>
      <c r="X560" t="s">
        <v>122</v>
      </c>
      <c r="Y560" t="s">
        <v>122</v>
      </c>
      <c r="Z560">
        <v>10.199999999999999</v>
      </c>
      <c r="AA560">
        <v>65</v>
      </c>
      <c r="AB560">
        <v>3</v>
      </c>
      <c r="AC560" t="s">
        <v>125</v>
      </c>
      <c r="AD560" t="s">
        <v>125</v>
      </c>
      <c r="AE560" t="s">
        <v>123</v>
      </c>
      <c r="AF560" t="s">
        <v>121</v>
      </c>
      <c r="AG560" t="s">
        <v>123</v>
      </c>
      <c r="AH560" t="s">
        <v>123</v>
      </c>
      <c r="AI560" t="s">
        <v>122</v>
      </c>
      <c r="AJ560" t="s">
        <v>123</v>
      </c>
      <c r="AK560" t="s">
        <v>122</v>
      </c>
      <c r="AL560" t="s">
        <v>123</v>
      </c>
      <c r="AM560" t="s">
        <v>122</v>
      </c>
    </row>
    <row r="561" spans="1:39" x14ac:dyDescent="0.25">
      <c r="A561">
        <v>2018</v>
      </c>
      <c r="B561">
        <v>13</v>
      </c>
      <c r="C561" t="s">
        <v>644</v>
      </c>
      <c r="D561">
        <v>13204</v>
      </c>
      <c r="E561" t="s">
        <v>647</v>
      </c>
      <c r="F561" t="s">
        <v>127</v>
      </c>
      <c r="G561" t="s">
        <v>121</v>
      </c>
      <c r="H561">
        <v>36</v>
      </c>
      <c r="I561">
        <v>29.9</v>
      </c>
      <c r="J561">
        <v>15.9</v>
      </c>
      <c r="K561" t="s">
        <v>121</v>
      </c>
      <c r="L561" t="s">
        <v>121</v>
      </c>
      <c r="M561" t="s">
        <v>123</v>
      </c>
      <c r="N561" t="s">
        <v>123</v>
      </c>
      <c r="O561" t="s">
        <v>123</v>
      </c>
      <c r="P561">
        <v>39.1</v>
      </c>
      <c r="Q561">
        <v>36.6</v>
      </c>
      <c r="R561">
        <v>51.3</v>
      </c>
      <c r="S561" t="s">
        <v>122</v>
      </c>
      <c r="T561" t="s">
        <v>122</v>
      </c>
      <c r="U561" t="s">
        <v>122</v>
      </c>
      <c r="V561" t="s">
        <v>122</v>
      </c>
      <c r="W561" t="s">
        <v>122</v>
      </c>
      <c r="X561" t="s">
        <v>122</v>
      </c>
      <c r="Y561" t="s">
        <v>122</v>
      </c>
      <c r="Z561">
        <v>10.3</v>
      </c>
      <c r="AA561">
        <v>48.5</v>
      </c>
      <c r="AB561">
        <v>2</v>
      </c>
      <c r="AC561" t="s">
        <v>125</v>
      </c>
      <c r="AD561" t="s">
        <v>125</v>
      </c>
      <c r="AE561" t="s">
        <v>123</v>
      </c>
      <c r="AF561" t="s">
        <v>121</v>
      </c>
      <c r="AG561" t="s">
        <v>123</v>
      </c>
      <c r="AH561" t="s">
        <v>123</v>
      </c>
      <c r="AI561" t="s">
        <v>122</v>
      </c>
      <c r="AJ561" t="s">
        <v>123</v>
      </c>
      <c r="AK561" t="s">
        <v>122</v>
      </c>
      <c r="AL561" t="s">
        <v>123</v>
      </c>
      <c r="AM561" t="s">
        <v>122</v>
      </c>
    </row>
    <row r="562" spans="1:39" x14ac:dyDescent="0.25">
      <c r="A562">
        <v>2018</v>
      </c>
      <c r="B562">
        <v>13</v>
      </c>
      <c r="C562" t="s">
        <v>644</v>
      </c>
      <c r="D562">
        <v>13207</v>
      </c>
      <c r="E562" t="s">
        <v>648</v>
      </c>
      <c r="F562" t="s">
        <v>127</v>
      </c>
      <c r="G562" t="s">
        <v>123</v>
      </c>
      <c r="H562">
        <v>49.8</v>
      </c>
      <c r="I562">
        <v>41.6</v>
      </c>
      <c r="J562">
        <v>27.6</v>
      </c>
      <c r="K562" t="s">
        <v>121</v>
      </c>
      <c r="L562" t="s">
        <v>121</v>
      </c>
      <c r="M562" t="s">
        <v>123</v>
      </c>
      <c r="N562" t="s">
        <v>123</v>
      </c>
      <c r="O562" t="s">
        <v>123</v>
      </c>
      <c r="P562">
        <v>53.1</v>
      </c>
      <c r="Q562">
        <v>46.8</v>
      </c>
      <c r="R562">
        <v>47.8</v>
      </c>
      <c r="S562" t="s">
        <v>122</v>
      </c>
      <c r="T562" t="s">
        <v>122</v>
      </c>
      <c r="U562" t="s">
        <v>122</v>
      </c>
      <c r="V562" t="s">
        <v>122</v>
      </c>
      <c r="W562" t="s">
        <v>122</v>
      </c>
      <c r="X562" t="s">
        <v>122</v>
      </c>
      <c r="Y562" t="s">
        <v>122</v>
      </c>
      <c r="Z562">
        <v>9.9</v>
      </c>
      <c r="AA562">
        <v>62.5</v>
      </c>
      <c r="AB562">
        <v>3</v>
      </c>
      <c r="AC562" t="s">
        <v>125</v>
      </c>
      <c r="AD562" t="s">
        <v>125</v>
      </c>
      <c r="AE562" t="s">
        <v>123</v>
      </c>
      <c r="AF562" t="s">
        <v>121</v>
      </c>
      <c r="AG562" t="s">
        <v>123</v>
      </c>
      <c r="AH562" t="s">
        <v>123</v>
      </c>
      <c r="AI562" t="s">
        <v>122</v>
      </c>
      <c r="AJ562" t="s">
        <v>123</v>
      </c>
      <c r="AK562" t="s">
        <v>122</v>
      </c>
      <c r="AL562" t="s">
        <v>123</v>
      </c>
      <c r="AM562" t="s">
        <v>122</v>
      </c>
    </row>
    <row r="563" spans="1:39" x14ac:dyDescent="0.25">
      <c r="A563">
        <v>2018</v>
      </c>
      <c r="B563">
        <v>13</v>
      </c>
      <c r="C563" t="s">
        <v>644</v>
      </c>
      <c r="D563">
        <v>13209</v>
      </c>
      <c r="E563" t="s">
        <v>649</v>
      </c>
      <c r="F563" t="s">
        <v>127</v>
      </c>
      <c r="G563" t="s">
        <v>121</v>
      </c>
      <c r="H563">
        <v>30.6</v>
      </c>
      <c r="I563">
        <v>26.4</v>
      </c>
      <c r="J563">
        <v>17.5</v>
      </c>
      <c r="K563" t="s">
        <v>121</v>
      </c>
      <c r="L563" t="s">
        <v>121</v>
      </c>
      <c r="M563" t="s">
        <v>123</v>
      </c>
      <c r="N563" t="s">
        <v>123</v>
      </c>
      <c r="O563" t="s">
        <v>123</v>
      </c>
      <c r="P563">
        <v>35.6</v>
      </c>
      <c r="Q563">
        <v>32.700000000000003</v>
      </c>
      <c r="R563">
        <v>65.900000000000006</v>
      </c>
      <c r="S563" t="s">
        <v>122</v>
      </c>
      <c r="T563" t="s">
        <v>122</v>
      </c>
      <c r="U563" t="s">
        <v>122</v>
      </c>
      <c r="V563" t="s">
        <v>122</v>
      </c>
      <c r="W563" t="s">
        <v>122</v>
      </c>
      <c r="X563" t="s">
        <v>122</v>
      </c>
      <c r="Y563" t="s">
        <v>122</v>
      </c>
      <c r="Z563">
        <v>14.3</v>
      </c>
      <c r="AA563">
        <v>41</v>
      </c>
      <c r="AB563">
        <v>2</v>
      </c>
      <c r="AC563" t="s">
        <v>125</v>
      </c>
      <c r="AD563" t="s">
        <v>125</v>
      </c>
      <c r="AE563" t="s">
        <v>123</v>
      </c>
      <c r="AF563" t="s">
        <v>121</v>
      </c>
      <c r="AG563" t="s">
        <v>123</v>
      </c>
      <c r="AH563" t="s">
        <v>123</v>
      </c>
      <c r="AI563" t="s">
        <v>122</v>
      </c>
      <c r="AJ563" t="s">
        <v>123</v>
      </c>
      <c r="AK563" t="s">
        <v>122</v>
      </c>
      <c r="AL563" t="s">
        <v>123</v>
      </c>
      <c r="AM563" t="s">
        <v>122</v>
      </c>
    </row>
    <row r="564" spans="1:39" x14ac:dyDescent="0.25">
      <c r="A564">
        <v>2018</v>
      </c>
      <c r="B564">
        <v>13</v>
      </c>
      <c r="C564" t="s">
        <v>644</v>
      </c>
      <c r="D564">
        <v>13211</v>
      </c>
      <c r="E564" t="s">
        <v>650</v>
      </c>
      <c r="F564" t="s">
        <v>127</v>
      </c>
      <c r="G564" t="s">
        <v>121</v>
      </c>
      <c r="H564">
        <v>47.8</v>
      </c>
      <c r="I564">
        <v>38.299999999999997</v>
      </c>
      <c r="J564">
        <v>24.5</v>
      </c>
      <c r="K564" t="s">
        <v>121</v>
      </c>
      <c r="L564" t="s">
        <v>121</v>
      </c>
      <c r="M564" t="s">
        <v>123</v>
      </c>
      <c r="N564" t="s">
        <v>121</v>
      </c>
      <c r="O564" t="s">
        <v>123</v>
      </c>
      <c r="P564">
        <v>46.8</v>
      </c>
      <c r="Q564">
        <v>25.4</v>
      </c>
      <c r="R564">
        <v>63.7</v>
      </c>
      <c r="S564" t="s">
        <v>122</v>
      </c>
      <c r="T564" t="s">
        <v>122</v>
      </c>
      <c r="U564" t="s">
        <v>122</v>
      </c>
      <c r="V564" t="s">
        <v>122</v>
      </c>
      <c r="W564" t="s">
        <v>122</v>
      </c>
      <c r="X564" t="s">
        <v>122</v>
      </c>
      <c r="Y564" t="s">
        <v>122</v>
      </c>
      <c r="Z564">
        <v>10.9</v>
      </c>
      <c r="AA564">
        <v>35.5</v>
      </c>
      <c r="AB564">
        <v>2</v>
      </c>
      <c r="AC564" t="s">
        <v>125</v>
      </c>
      <c r="AD564" t="s">
        <v>125</v>
      </c>
      <c r="AE564" t="s">
        <v>123</v>
      </c>
      <c r="AF564" t="s">
        <v>121</v>
      </c>
      <c r="AG564" t="s">
        <v>123</v>
      </c>
      <c r="AH564" t="s">
        <v>123</v>
      </c>
      <c r="AI564" t="s">
        <v>122</v>
      </c>
      <c r="AJ564" t="s">
        <v>123</v>
      </c>
      <c r="AK564" t="s">
        <v>122</v>
      </c>
      <c r="AL564" t="s">
        <v>123</v>
      </c>
      <c r="AM564" t="s">
        <v>122</v>
      </c>
    </row>
    <row r="565" spans="1:39" x14ac:dyDescent="0.25">
      <c r="A565">
        <v>2018</v>
      </c>
      <c r="B565">
        <v>13</v>
      </c>
      <c r="C565" t="s">
        <v>644</v>
      </c>
      <c r="D565">
        <v>13212</v>
      </c>
      <c r="E565" t="s">
        <v>651</v>
      </c>
      <c r="F565" t="s">
        <v>147</v>
      </c>
      <c r="G565" t="s">
        <v>123</v>
      </c>
      <c r="H565">
        <v>55.9</v>
      </c>
      <c r="I565">
        <v>35</v>
      </c>
      <c r="J565">
        <v>27.1</v>
      </c>
      <c r="K565" t="s">
        <v>121</v>
      </c>
      <c r="L565" t="s">
        <v>121</v>
      </c>
      <c r="M565" t="s">
        <v>121</v>
      </c>
      <c r="N565" t="s">
        <v>123</v>
      </c>
      <c r="O565" t="s">
        <v>123</v>
      </c>
      <c r="P565">
        <v>44.6</v>
      </c>
      <c r="Q565">
        <v>30.8</v>
      </c>
      <c r="R565" t="s">
        <v>151</v>
      </c>
      <c r="S565" t="s">
        <v>122</v>
      </c>
      <c r="T565" t="s">
        <v>122</v>
      </c>
      <c r="U565" t="s">
        <v>122</v>
      </c>
      <c r="V565" t="s">
        <v>122</v>
      </c>
      <c r="W565" t="s">
        <v>122</v>
      </c>
      <c r="X565" t="s">
        <v>122</v>
      </c>
      <c r="Y565" t="s">
        <v>122</v>
      </c>
      <c r="Z565">
        <v>10.1</v>
      </c>
      <c r="AA565">
        <v>34.22</v>
      </c>
      <c r="AB565">
        <v>2</v>
      </c>
      <c r="AC565" t="s">
        <v>125</v>
      </c>
      <c r="AD565" t="s">
        <v>125</v>
      </c>
      <c r="AE565" t="s">
        <v>123</v>
      </c>
      <c r="AF565" t="s">
        <v>123</v>
      </c>
      <c r="AG565" t="s">
        <v>123</v>
      </c>
      <c r="AH565" t="s">
        <v>123</v>
      </c>
      <c r="AI565" t="s">
        <v>122</v>
      </c>
      <c r="AJ565" t="s">
        <v>123</v>
      </c>
      <c r="AK565" t="s">
        <v>122</v>
      </c>
      <c r="AL565" t="s">
        <v>123</v>
      </c>
      <c r="AM565" t="s">
        <v>122</v>
      </c>
    </row>
    <row r="566" spans="1:39" x14ac:dyDescent="0.25">
      <c r="A566">
        <v>2018</v>
      </c>
      <c r="B566">
        <v>13</v>
      </c>
      <c r="C566" t="s">
        <v>644</v>
      </c>
      <c r="D566">
        <v>13301</v>
      </c>
      <c r="E566" t="s">
        <v>652</v>
      </c>
      <c r="F566" t="s">
        <v>127</v>
      </c>
      <c r="G566" t="s">
        <v>123</v>
      </c>
      <c r="H566">
        <v>46.3</v>
      </c>
      <c r="I566">
        <v>32.799999999999997</v>
      </c>
      <c r="J566">
        <v>36.200000000000003</v>
      </c>
      <c r="K566" t="s">
        <v>121</v>
      </c>
      <c r="L566" t="s">
        <v>121</v>
      </c>
      <c r="M566" t="s">
        <v>123</v>
      </c>
      <c r="N566" t="s">
        <v>123</v>
      </c>
      <c r="O566" t="s">
        <v>123</v>
      </c>
      <c r="P566">
        <v>45.8</v>
      </c>
      <c r="Q566">
        <v>34.6</v>
      </c>
      <c r="R566">
        <v>45.7</v>
      </c>
      <c r="S566">
        <v>96.8</v>
      </c>
      <c r="T566" t="s">
        <v>122</v>
      </c>
      <c r="U566" t="s">
        <v>122</v>
      </c>
      <c r="V566" t="s">
        <v>122</v>
      </c>
      <c r="W566" t="s">
        <v>122</v>
      </c>
      <c r="X566" t="s">
        <v>122</v>
      </c>
      <c r="Y566" t="s">
        <v>122</v>
      </c>
      <c r="Z566">
        <v>14</v>
      </c>
      <c r="AA566">
        <v>63</v>
      </c>
      <c r="AB566">
        <v>3</v>
      </c>
      <c r="AC566" t="s">
        <v>125</v>
      </c>
      <c r="AD566" t="s">
        <v>125</v>
      </c>
      <c r="AE566" t="s">
        <v>123</v>
      </c>
      <c r="AF566" t="s">
        <v>121</v>
      </c>
      <c r="AG566" t="s">
        <v>123</v>
      </c>
      <c r="AH566" t="s">
        <v>123</v>
      </c>
      <c r="AI566" t="s">
        <v>122</v>
      </c>
      <c r="AJ566" t="s">
        <v>123</v>
      </c>
      <c r="AK566" t="s">
        <v>122</v>
      </c>
      <c r="AL566" t="s">
        <v>123</v>
      </c>
      <c r="AM566" t="s">
        <v>122</v>
      </c>
    </row>
    <row r="567" spans="1:39" x14ac:dyDescent="0.25">
      <c r="A567">
        <v>2018</v>
      </c>
      <c r="B567">
        <v>13</v>
      </c>
      <c r="C567" t="s">
        <v>644</v>
      </c>
      <c r="D567">
        <v>13302</v>
      </c>
      <c r="E567" t="s">
        <v>653</v>
      </c>
      <c r="F567" t="s">
        <v>127</v>
      </c>
      <c r="G567" t="s">
        <v>123</v>
      </c>
      <c r="H567">
        <v>38.299999999999997</v>
      </c>
      <c r="I567">
        <v>26.7</v>
      </c>
      <c r="J567">
        <v>45.2</v>
      </c>
      <c r="K567" t="s">
        <v>121</v>
      </c>
      <c r="L567" t="s">
        <v>121</v>
      </c>
      <c r="M567" t="s">
        <v>123</v>
      </c>
      <c r="N567" t="s">
        <v>123</v>
      </c>
      <c r="O567" t="s">
        <v>123</v>
      </c>
      <c r="P567">
        <v>39.299999999999997</v>
      </c>
      <c r="Q567">
        <v>26.5</v>
      </c>
      <c r="R567">
        <v>54.6</v>
      </c>
      <c r="S567">
        <v>97.3</v>
      </c>
      <c r="T567" t="s">
        <v>122</v>
      </c>
      <c r="U567" t="s">
        <v>122</v>
      </c>
      <c r="V567" t="s">
        <v>122</v>
      </c>
      <c r="W567" t="s">
        <v>122</v>
      </c>
      <c r="X567" t="s">
        <v>122</v>
      </c>
      <c r="Y567" t="s">
        <v>122</v>
      </c>
      <c r="Z567">
        <v>13.1</v>
      </c>
      <c r="AA567">
        <v>57.5</v>
      </c>
      <c r="AB567">
        <v>3</v>
      </c>
      <c r="AC567" t="s">
        <v>125</v>
      </c>
      <c r="AD567" t="s">
        <v>125</v>
      </c>
      <c r="AE567" t="s">
        <v>123</v>
      </c>
      <c r="AF567" t="s">
        <v>121</v>
      </c>
      <c r="AG567" t="s">
        <v>123</v>
      </c>
      <c r="AH567" t="s">
        <v>123</v>
      </c>
      <c r="AI567" t="s">
        <v>122</v>
      </c>
      <c r="AJ567" t="s">
        <v>123</v>
      </c>
      <c r="AK567" t="s">
        <v>122</v>
      </c>
      <c r="AL567" t="s">
        <v>123</v>
      </c>
      <c r="AM567" t="s">
        <v>122</v>
      </c>
    </row>
    <row r="568" spans="1:39" x14ac:dyDescent="0.25">
      <c r="A568">
        <v>2018</v>
      </c>
      <c r="B568">
        <v>13</v>
      </c>
      <c r="C568" t="s">
        <v>644</v>
      </c>
      <c r="D568">
        <v>13501</v>
      </c>
      <c r="E568" t="s">
        <v>654</v>
      </c>
      <c r="F568" t="s">
        <v>127</v>
      </c>
      <c r="G568" t="s">
        <v>123</v>
      </c>
      <c r="H568">
        <v>46.3</v>
      </c>
      <c r="I568">
        <v>28</v>
      </c>
      <c r="J568">
        <v>42.1</v>
      </c>
      <c r="K568" t="s">
        <v>121</v>
      </c>
      <c r="L568" t="s">
        <v>121</v>
      </c>
      <c r="M568" t="s">
        <v>123</v>
      </c>
      <c r="N568" t="s">
        <v>123</v>
      </c>
      <c r="O568" t="s">
        <v>123</v>
      </c>
      <c r="P568" t="s">
        <v>122</v>
      </c>
      <c r="Q568" t="s">
        <v>122</v>
      </c>
      <c r="R568">
        <v>29.5</v>
      </c>
      <c r="S568" t="s">
        <v>122</v>
      </c>
      <c r="T568">
        <v>90.9</v>
      </c>
      <c r="U568">
        <v>70.8</v>
      </c>
      <c r="V568">
        <v>46.2</v>
      </c>
      <c r="W568">
        <v>41.6</v>
      </c>
      <c r="X568">
        <v>93.2</v>
      </c>
      <c r="Y568">
        <v>90</v>
      </c>
      <c r="Z568">
        <v>18.3</v>
      </c>
      <c r="AA568">
        <v>79</v>
      </c>
      <c r="AB568">
        <v>4</v>
      </c>
      <c r="AC568" t="s">
        <v>125</v>
      </c>
      <c r="AD568" t="s">
        <v>125</v>
      </c>
      <c r="AE568" t="s">
        <v>123</v>
      </c>
      <c r="AF568" t="s">
        <v>121</v>
      </c>
      <c r="AG568" t="s">
        <v>123</v>
      </c>
      <c r="AH568" t="s">
        <v>123</v>
      </c>
      <c r="AI568" t="s">
        <v>122</v>
      </c>
      <c r="AJ568" t="s">
        <v>123</v>
      </c>
      <c r="AK568" t="s">
        <v>122</v>
      </c>
      <c r="AL568" t="s">
        <v>123</v>
      </c>
      <c r="AM568" t="s">
        <v>122</v>
      </c>
    </row>
    <row r="569" spans="1:39" x14ac:dyDescent="0.25">
      <c r="A569">
        <v>2018</v>
      </c>
      <c r="B569">
        <v>13</v>
      </c>
      <c r="C569" t="s">
        <v>644</v>
      </c>
      <c r="D569">
        <v>13903</v>
      </c>
      <c r="E569" t="s">
        <v>655</v>
      </c>
      <c r="F569" t="s">
        <v>394</v>
      </c>
      <c r="G569" t="s">
        <v>121</v>
      </c>
      <c r="H569">
        <v>37.1</v>
      </c>
      <c r="I569">
        <v>14.2</v>
      </c>
      <c r="J569">
        <v>33.299999999999997</v>
      </c>
      <c r="K569" t="s">
        <v>121</v>
      </c>
      <c r="L569" t="s">
        <v>121</v>
      </c>
      <c r="M569" t="s">
        <v>123</v>
      </c>
      <c r="N569" t="s">
        <v>121</v>
      </c>
      <c r="O569" t="s">
        <v>123</v>
      </c>
      <c r="P569" t="s">
        <v>122</v>
      </c>
      <c r="Q569" t="s">
        <v>122</v>
      </c>
      <c r="R569" t="s">
        <v>151</v>
      </c>
      <c r="S569" t="s">
        <v>122</v>
      </c>
      <c r="T569">
        <v>54</v>
      </c>
      <c r="U569">
        <v>20</v>
      </c>
      <c r="V569">
        <v>10</v>
      </c>
      <c r="W569">
        <v>12.7</v>
      </c>
      <c r="X569">
        <v>80.8</v>
      </c>
      <c r="Y569">
        <v>75</v>
      </c>
      <c r="Z569">
        <v>51.2</v>
      </c>
      <c r="AA569">
        <v>24.22</v>
      </c>
      <c r="AB569">
        <v>1</v>
      </c>
      <c r="AC569" t="s">
        <v>125</v>
      </c>
      <c r="AD569" t="s">
        <v>125</v>
      </c>
      <c r="AE569" t="s">
        <v>123</v>
      </c>
      <c r="AF569" t="s">
        <v>123</v>
      </c>
      <c r="AG569" t="s">
        <v>121</v>
      </c>
      <c r="AH569" t="s">
        <v>121</v>
      </c>
      <c r="AI569">
        <v>1</v>
      </c>
      <c r="AJ569" t="s">
        <v>123</v>
      </c>
      <c r="AK569" t="s">
        <v>122</v>
      </c>
      <c r="AL569" t="s">
        <v>123</v>
      </c>
      <c r="AM569" t="s">
        <v>122</v>
      </c>
    </row>
    <row r="570" spans="1:39" x14ac:dyDescent="0.25">
      <c r="A570">
        <v>2018</v>
      </c>
      <c r="B570">
        <v>14</v>
      </c>
      <c r="C570" t="s">
        <v>656</v>
      </c>
      <c r="D570">
        <v>14101</v>
      </c>
      <c r="E570" t="s">
        <v>657</v>
      </c>
      <c r="F570" t="s">
        <v>120</v>
      </c>
      <c r="G570" t="s">
        <v>121</v>
      </c>
      <c r="H570" t="s">
        <v>151</v>
      </c>
      <c r="I570" t="s">
        <v>151</v>
      </c>
      <c r="J570" t="s">
        <v>151</v>
      </c>
      <c r="K570" t="s">
        <v>151</v>
      </c>
      <c r="L570" t="s">
        <v>151</v>
      </c>
      <c r="M570" t="s">
        <v>123</v>
      </c>
      <c r="N570" t="s">
        <v>123</v>
      </c>
      <c r="O570" t="s">
        <v>123</v>
      </c>
      <c r="P570" t="s">
        <v>151</v>
      </c>
      <c r="Q570" t="s">
        <v>151</v>
      </c>
      <c r="R570" t="s">
        <v>122</v>
      </c>
      <c r="S570" t="s">
        <v>122</v>
      </c>
      <c r="T570" t="s">
        <v>122</v>
      </c>
      <c r="U570" t="s">
        <v>122</v>
      </c>
      <c r="V570" t="s">
        <v>122</v>
      </c>
      <c r="W570" t="s">
        <v>122</v>
      </c>
      <c r="X570" t="s">
        <v>122</v>
      </c>
      <c r="Y570" t="s">
        <v>122</v>
      </c>
      <c r="Z570">
        <v>0</v>
      </c>
      <c r="AA570">
        <v>36.67</v>
      </c>
      <c r="AB570" t="s">
        <v>124</v>
      </c>
      <c r="AC570" t="s">
        <v>125</v>
      </c>
      <c r="AD570" t="s">
        <v>125</v>
      </c>
      <c r="AE570" t="s">
        <v>123</v>
      </c>
      <c r="AF570" t="s">
        <v>123</v>
      </c>
      <c r="AG570" t="s">
        <v>123</v>
      </c>
      <c r="AH570" t="s">
        <v>123</v>
      </c>
      <c r="AI570" t="s">
        <v>122</v>
      </c>
      <c r="AJ570" t="s">
        <v>123</v>
      </c>
      <c r="AK570" t="s">
        <v>122</v>
      </c>
      <c r="AL570" t="s">
        <v>123</v>
      </c>
      <c r="AM570" t="s">
        <v>122</v>
      </c>
    </row>
    <row r="571" spans="1:39" x14ac:dyDescent="0.25">
      <c r="A571">
        <v>2018</v>
      </c>
      <c r="B571">
        <v>14</v>
      </c>
      <c r="C571" t="s">
        <v>656</v>
      </c>
      <c r="D571">
        <v>14201</v>
      </c>
      <c r="E571" t="s">
        <v>658</v>
      </c>
      <c r="F571" t="s">
        <v>127</v>
      </c>
      <c r="G571" t="s">
        <v>121</v>
      </c>
      <c r="H571">
        <v>42.1</v>
      </c>
      <c r="I571">
        <v>28.5</v>
      </c>
      <c r="J571">
        <v>21.3</v>
      </c>
      <c r="K571" t="s">
        <v>121</v>
      </c>
      <c r="L571" t="s">
        <v>121</v>
      </c>
      <c r="M571" t="s">
        <v>123</v>
      </c>
      <c r="N571" t="s">
        <v>123</v>
      </c>
      <c r="O571" t="s">
        <v>123</v>
      </c>
      <c r="P571">
        <v>45.6</v>
      </c>
      <c r="Q571">
        <v>36.9</v>
      </c>
      <c r="R571">
        <v>38.1</v>
      </c>
      <c r="S571" t="s">
        <v>122</v>
      </c>
      <c r="T571" t="s">
        <v>122</v>
      </c>
      <c r="U571" t="s">
        <v>122</v>
      </c>
      <c r="V571" t="s">
        <v>122</v>
      </c>
      <c r="W571" t="s">
        <v>122</v>
      </c>
      <c r="X571" t="s">
        <v>122</v>
      </c>
      <c r="Y571" t="s">
        <v>122</v>
      </c>
      <c r="Z571">
        <v>18</v>
      </c>
      <c r="AA571">
        <v>40</v>
      </c>
      <c r="AB571">
        <v>2</v>
      </c>
      <c r="AC571" t="s">
        <v>125</v>
      </c>
      <c r="AD571" t="s">
        <v>125</v>
      </c>
      <c r="AE571" t="s">
        <v>123</v>
      </c>
      <c r="AF571" t="s">
        <v>121</v>
      </c>
      <c r="AG571" t="s">
        <v>123</v>
      </c>
      <c r="AH571" t="s">
        <v>123</v>
      </c>
      <c r="AI571" t="s">
        <v>122</v>
      </c>
      <c r="AJ571" t="s">
        <v>123</v>
      </c>
      <c r="AK571" t="s">
        <v>122</v>
      </c>
      <c r="AL571" t="s">
        <v>123</v>
      </c>
      <c r="AM571" t="s">
        <v>122</v>
      </c>
    </row>
    <row r="572" spans="1:39" x14ac:dyDescent="0.25">
      <c r="A572">
        <v>2018</v>
      </c>
      <c r="B572">
        <v>14</v>
      </c>
      <c r="C572" t="s">
        <v>656</v>
      </c>
      <c r="D572">
        <v>14301</v>
      </c>
      <c r="E572" t="s">
        <v>659</v>
      </c>
      <c r="F572" t="s">
        <v>120</v>
      </c>
      <c r="G572" t="s">
        <v>121</v>
      </c>
      <c r="H572">
        <v>31.4</v>
      </c>
      <c r="I572">
        <v>12.9</v>
      </c>
      <c r="J572">
        <v>11.4</v>
      </c>
      <c r="K572" t="s">
        <v>121</v>
      </c>
      <c r="L572" t="s">
        <v>121</v>
      </c>
      <c r="M572" t="s">
        <v>123</v>
      </c>
      <c r="N572" t="s">
        <v>123</v>
      </c>
      <c r="O572" t="s">
        <v>123</v>
      </c>
      <c r="P572">
        <v>28.9</v>
      </c>
      <c r="Q572">
        <v>14</v>
      </c>
      <c r="R572" t="s">
        <v>151</v>
      </c>
      <c r="S572">
        <v>100</v>
      </c>
      <c r="T572" t="s">
        <v>122</v>
      </c>
      <c r="U572" t="s">
        <v>122</v>
      </c>
      <c r="V572" t="s">
        <v>122</v>
      </c>
      <c r="W572" t="s">
        <v>122</v>
      </c>
      <c r="X572" t="s">
        <v>122</v>
      </c>
      <c r="Y572" t="s">
        <v>122</v>
      </c>
      <c r="Z572">
        <v>16.8</v>
      </c>
      <c r="AA572">
        <v>22</v>
      </c>
      <c r="AB572">
        <v>1</v>
      </c>
      <c r="AC572" t="s">
        <v>125</v>
      </c>
      <c r="AD572" t="s">
        <v>125</v>
      </c>
      <c r="AE572" t="s">
        <v>123</v>
      </c>
      <c r="AF572" t="s">
        <v>123</v>
      </c>
      <c r="AG572" t="s">
        <v>123</v>
      </c>
      <c r="AH572" t="s">
        <v>121</v>
      </c>
      <c r="AI572">
        <v>1</v>
      </c>
      <c r="AJ572" t="s">
        <v>123</v>
      </c>
      <c r="AK572" t="s">
        <v>122</v>
      </c>
      <c r="AL572" t="s">
        <v>123</v>
      </c>
      <c r="AM572" t="s">
        <v>122</v>
      </c>
    </row>
    <row r="573" spans="1:39" x14ac:dyDescent="0.25">
      <c r="A573">
        <v>2018</v>
      </c>
      <c r="B573">
        <v>14</v>
      </c>
      <c r="C573" t="s">
        <v>656</v>
      </c>
      <c r="D573">
        <v>14601</v>
      </c>
      <c r="E573" t="s">
        <v>660</v>
      </c>
      <c r="F573" t="s">
        <v>120</v>
      </c>
      <c r="G573" t="s">
        <v>123</v>
      </c>
      <c r="H573">
        <v>40</v>
      </c>
      <c r="I573">
        <v>16</v>
      </c>
      <c r="J573">
        <v>28.2</v>
      </c>
      <c r="K573" t="s">
        <v>121</v>
      </c>
      <c r="L573" t="s">
        <v>121</v>
      </c>
      <c r="M573" t="s">
        <v>123</v>
      </c>
      <c r="N573" t="s">
        <v>123</v>
      </c>
      <c r="O573" t="s">
        <v>123</v>
      </c>
      <c r="P573" t="s">
        <v>122</v>
      </c>
      <c r="Q573" t="s">
        <v>122</v>
      </c>
      <c r="R573">
        <v>21.4</v>
      </c>
      <c r="S573" t="s">
        <v>122</v>
      </c>
      <c r="T573">
        <v>97.7</v>
      </c>
      <c r="U573">
        <v>63.4</v>
      </c>
      <c r="V573">
        <v>63.4</v>
      </c>
      <c r="W573">
        <v>40.4</v>
      </c>
      <c r="X573">
        <v>100</v>
      </c>
      <c r="Y573">
        <v>92.6</v>
      </c>
      <c r="Z573">
        <v>22</v>
      </c>
      <c r="AA573">
        <v>75</v>
      </c>
      <c r="AB573">
        <v>4</v>
      </c>
      <c r="AC573" t="s">
        <v>125</v>
      </c>
      <c r="AD573" t="s">
        <v>125</v>
      </c>
      <c r="AE573" t="s">
        <v>123</v>
      </c>
      <c r="AF573" t="s">
        <v>123</v>
      </c>
      <c r="AG573" t="s">
        <v>123</v>
      </c>
      <c r="AH573" t="s">
        <v>123</v>
      </c>
      <c r="AI573" t="s">
        <v>122</v>
      </c>
      <c r="AJ573" t="s">
        <v>123</v>
      </c>
      <c r="AK573" t="s">
        <v>122</v>
      </c>
      <c r="AL573" t="s">
        <v>123</v>
      </c>
      <c r="AM573" t="s">
        <v>122</v>
      </c>
    </row>
    <row r="574" spans="1:39" x14ac:dyDescent="0.25">
      <c r="A574">
        <v>2018</v>
      </c>
      <c r="B574">
        <v>14</v>
      </c>
      <c r="C574" t="s">
        <v>656</v>
      </c>
      <c r="D574">
        <v>14991</v>
      </c>
      <c r="E574" t="s">
        <v>661</v>
      </c>
      <c r="F574" t="s">
        <v>437</v>
      </c>
      <c r="G574" t="s">
        <v>123</v>
      </c>
      <c r="H574" t="s">
        <v>122</v>
      </c>
      <c r="I574" t="s">
        <v>122</v>
      </c>
      <c r="J574" t="s">
        <v>122</v>
      </c>
      <c r="K574" t="s">
        <v>122</v>
      </c>
      <c r="L574" t="s">
        <v>122</v>
      </c>
      <c r="M574" t="s">
        <v>123</v>
      </c>
      <c r="N574" t="s">
        <v>123</v>
      </c>
      <c r="O574" t="s">
        <v>123</v>
      </c>
      <c r="P574" t="s">
        <v>122</v>
      </c>
      <c r="Q574" t="s">
        <v>122</v>
      </c>
      <c r="R574" t="s">
        <v>122</v>
      </c>
      <c r="S574" t="s">
        <v>122</v>
      </c>
      <c r="T574" t="s">
        <v>122</v>
      </c>
      <c r="U574" t="s">
        <v>122</v>
      </c>
      <c r="V574" t="s">
        <v>122</v>
      </c>
      <c r="W574" t="s">
        <v>122</v>
      </c>
      <c r="X574" t="s">
        <v>122</v>
      </c>
      <c r="Y574" t="s">
        <v>122</v>
      </c>
      <c r="Z574" t="s">
        <v>122</v>
      </c>
      <c r="AA574" t="s">
        <v>122</v>
      </c>
      <c r="AB574" t="s">
        <v>124</v>
      </c>
      <c r="AC574" t="s">
        <v>125</v>
      </c>
      <c r="AD574" t="s">
        <v>125</v>
      </c>
      <c r="AE574" t="s">
        <v>123</v>
      </c>
      <c r="AF574" t="s">
        <v>123</v>
      </c>
      <c r="AG574" t="s">
        <v>123</v>
      </c>
      <c r="AH574" t="s">
        <v>123</v>
      </c>
      <c r="AI574" t="s">
        <v>122</v>
      </c>
      <c r="AJ574" t="s">
        <v>123</v>
      </c>
      <c r="AK574" t="s">
        <v>122</v>
      </c>
      <c r="AL574" t="s">
        <v>123</v>
      </c>
      <c r="AM574" t="s">
        <v>122</v>
      </c>
    </row>
    <row r="575" spans="1:39" x14ac:dyDescent="0.25">
      <c r="A575">
        <v>2018</v>
      </c>
      <c r="B575">
        <v>15</v>
      </c>
      <c r="C575" t="s">
        <v>662</v>
      </c>
      <c r="D575">
        <v>15101</v>
      </c>
      <c r="E575" t="s">
        <v>663</v>
      </c>
      <c r="F575" t="s">
        <v>120</v>
      </c>
      <c r="G575" t="s">
        <v>123</v>
      </c>
      <c r="H575">
        <v>43.5</v>
      </c>
      <c r="I575">
        <v>52.5</v>
      </c>
      <c r="J575">
        <v>32</v>
      </c>
      <c r="K575" t="s">
        <v>121</v>
      </c>
      <c r="L575" t="s">
        <v>121</v>
      </c>
      <c r="M575" t="s">
        <v>123</v>
      </c>
      <c r="N575" t="s">
        <v>123</v>
      </c>
      <c r="O575" t="s">
        <v>123</v>
      </c>
      <c r="P575">
        <v>41.8</v>
      </c>
      <c r="Q575">
        <v>61.8</v>
      </c>
      <c r="R575" t="s">
        <v>122</v>
      </c>
      <c r="S575" t="s">
        <v>122</v>
      </c>
      <c r="T575" t="s">
        <v>122</v>
      </c>
      <c r="U575" t="s">
        <v>122</v>
      </c>
      <c r="V575" t="s">
        <v>122</v>
      </c>
      <c r="W575" t="s">
        <v>122</v>
      </c>
      <c r="X575" t="s">
        <v>122</v>
      </c>
      <c r="Y575" t="s">
        <v>122</v>
      </c>
      <c r="Z575">
        <v>23.5</v>
      </c>
      <c r="AA575">
        <v>56.44</v>
      </c>
      <c r="AB575">
        <v>3</v>
      </c>
      <c r="AC575" t="s">
        <v>125</v>
      </c>
      <c r="AD575" t="s">
        <v>125</v>
      </c>
      <c r="AE575" t="s">
        <v>123</v>
      </c>
      <c r="AF575" t="s">
        <v>123</v>
      </c>
      <c r="AG575" t="s">
        <v>123</v>
      </c>
      <c r="AH575" t="s">
        <v>123</v>
      </c>
      <c r="AI575" t="s">
        <v>122</v>
      </c>
      <c r="AJ575" t="s">
        <v>123</v>
      </c>
      <c r="AK575" t="s">
        <v>122</v>
      </c>
      <c r="AL575" t="s">
        <v>123</v>
      </c>
      <c r="AM575" t="s">
        <v>122</v>
      </c>
    </row>
    <row r="576" spans="1:39" x14ac:dyDescent="0.25">
      <c r="A576">
        <v>2018</v>
      </c>
      <c r="B576">
        <v>15</v>
      </c>
      <c r="C576" t="s">
        <v>662</v>
      </c>
      <c r="D576">
        <v>15102</v>
      </c>
      <c r="E576" t="s">
        <v>664</v>
      </c>
      <c r="F576" t="s">
        <v>120</v>
      </c>
      <c r="G576" t="s">
        <v>121</v>
      </c>
      <c r="H576">
        <v>38.799999999999997</v>
      </c>
      <c r="I576">
        <v>55.5</v>
      </c>
      <c r="J576" t="s">
        <v>151</v>
      </c>
      <c r="K576" t="s">
        <v>123</v>
      </c>
      <c r="L576" t="s">
        <v>123</v>
      </c>
      <c r="M576" t="s">
        <v>123</v>
      </c>
      <c r="N576" t="s">
        <v>123</v>
      </c>
      <c r="O576" t="s">
        <v>123</v>
      </c>
      <c r="P576">
        <v>30</v>
      </c>
      <c r="Q576">
        <v>40</v>
      </c>
      <c r="R576" t="s">
        <v>122</v>
      </c>
      <c r="S576" t="s">
        <v>122</v>
      </c>
      <c r="T576" t="s">
        <v>122</v>
      </c>
      <c r="U576" t="s">
        <v>122</v>
      </c>
      <c r="V576" t="s">
        <v>122</v>
      </c>
      <c r="W576" t="s">
        <v>122</v>
      </c>
      <c r="X576" t="s">
        <v>122</v>
      </c>
      <c r="Y576" t="s">
        <v>122</v>
      </c>
      <c r="Z576">
        <v>33.299999999999997</v>
      </c>
      <c r="AA576">
        <v>25.85</v>
      </c>
      <c r="AB576">
        <v>1</v>
      </c>
      <c r="AC576" t="s">
        <v>125</v>
      </c>
      <c r="AD576" t="s">
        <v>125</v>
      </c>
      <c r="AE576" t="s">
        <v>123</v>
      </c>
      <c r="AF576" t="s">
        <v>123</v>
      </c>
      <c r="AG576" t="s">
        <v>123</v>
      </c>
      <c r="AH576" t="s">
        <v>121</v>
      </c>
      <c r="AI576">
        <v>1</v>
      </c>
      <c r="AJ576" t="s">
        <v>123</v>
      </c>
      <c r="AK576" t="s">
        <v>122</v>
      </c>
      <c r="AL576" t="s">
        <v>123</v>
      </c>
      <c r="AM576" t="s">
        <v>122</v>
      </c>
    </row>
    <row r="577" spans="1:39" x14ac:dyDescent="0.25">
      <c r="A577">
        <v>2018</v>
      </c>
      <c r="B577">
        <v>15</v>
      </c>
      <c r="C577" t="s">
        <v>662</v>
      </c>
      <c r="D577">
        <v>15301</v>
      </c>
      <c r="E577" t="s">
        <v>665</v>
      </c>
      <c r="F577" t="s">
        <v>120</v>
      </c>
      <c r="G577" t="s">
        <v>123</v>
      </c>
      <c r="H577">
        <v>55</v>
      </c>
      <c r="I577">
        <v>39.799999999999997</v>
      </c>
      <c r="J577">
        <v>60</v>
      </c>
      <c r="K577" t="s">
        <v>121</v>
      </c>
      <c r="L577" t="s">
        <v>121</v>
      </c>
      <c r="M577" t="s">
        <v>123</v>
      </c>
      <c r="N577" t="s">
        <v>123</v>
      </c>
      <c r="O577" t="s">
        <v>123</v>
      </c>
      <c r="P577">
        <v>58.9</v>
      </c>
      <c r="Q577">
        <v>32.4</v>
      </c>
      <c r="R577" t="s">
        <v>122</v>
      </c>
      <c r="S577">
        <v>100</v>
      </c>
      <c r="T577" t="s">
        <v>122</v>
      </c>
      <c r="U577" t="s">
        <v>122</v>
      </c>
      <c r="V577" t="s">
        <v>122</v>
      </c>
      <c r="W577" t="s">
        <v>122</v>
      </c>
      <c r="X577" t="s">
        <v>122</v>
      </c>
      <c r="Y577" t="s">
        <v>122</v>
      </c>
      <c r="Z577">
        <v>18.600000000000001</v>
      </c>
      <c r="AA577">
        <v>69.67</v>
      </c>
      <c r="AB577">
        <v>3</v>
      </c>
      <c r="AC577" t="s">
        <v>125</v>
      </c>
      <c r="AD577" t="s">
        <v>125</v>
      </c>
      <c r="AE577" t="s">
        <v>123</v>
      </c>
      <c r="AF577" t="s">
        <v>123</v>
      </c>
      <c r="AG577" t="s">
        <v>123</v>
      </c>
      <c r="AH577" t="s">
        <v>123</v>
      </c>
      <c r="AI577" t="s">
        <v>122</v>
      </c>
      <c r="AJ577" t="s">
        <v>123</v>
      </c>
      <c r="AK577" t="s">
        <v>122</v>
      </c>
      <c r="AL577" t="s">
        <v>123</v>
      </c>
      <c r="AM577" t="s">
        <v>122</v>
      </c>
    </row>
    <row r="578" spans="1:39" x14ac:dyDescent="0.25">
      <c r="A578">
        <v>2018</v>
      </c>
      <c r="B578">
        <v>15</v>
      </c>
      <c r="C578" t="s">
        <v>662</v>
      </c>
      <c r="D578">
        <v>15601</v>
      </c>
      <c r="E578" t="s">
        <v>666</v>
      </c>
      <c r="F578" t="s">
        <v>120</v>
      </c>
      <c r="G578" t="s">
        <v>123</v>
      </c>
      <c r="H578">
        <v>46.4</v>
      </c>
      <c r="I578">
        <v>32.1</v>
      </c>
      <c r="J578">
        <v>68.400000000000006</v>
      </c>
      <c r="K578" t="s">
        <v>121</v>
      </c>
      <c r="L578" t="s">
        <v>121</v>
      </c>
      <c r="M578" t="s">
        <v>123</v>
      </c>
      <c r="N578" t="s">
        <v>123</v>
      </c>
      <c r="O578" t="s">
        <v>123</v>
      </c>
      <c r="P578" t="s">
        <v>122</v>
      </c>
      <c r="Q578" t="s">
        <v>122</v>
      </c>
      <c r="R578" t="s">
        <v>122</v>
      </c>
      <c r="S578" t="s">
        <v>122</v>
      </c>
      <c r="T578">
        <v>92.1</v>
      </c>
      <c r="U578">
        <v>46.1</v>
      </c>
      <c r="V578">
        <v>41</v>
      </c>
      <c r="W578">
        <v>31</v>
      </c>
      <c r="X578">
        <v>90.6</v>
      </c>
      <c r="Y578">
        <v>94.4</v>
      </c>
      <c r="Z578">
        <v>32.799999999999997</v>
      </c>
      <c r="AA578">
        <v>68.11</v>
      </c>
      <c r="AB578">
        <v>3</v>
      </c>
      <c r="AC578" t="s">
        <v>125</v>
      </c>
      <c r="AD578" t="s">
        <v>125</v>
      </c>
      <c r="AE578" t="s">
        <v>123</v>
      </c>
      <c r="AF578" t="s">
        <v>123</v>
      </c>
      <c r="AG578" t="s">
        <v>123</v>
      </c>
      <c r="AH578" t="s">
        <v>123</v>
      </c>
      <c r="AI578" t="s">
        <v>122</v>
      </c>
      <c r="AJ578" t="s">
        <v>123</v>
      </c>
      <c r="AK578" t="s">
        <v>122</v>
      </c>
      <c r="AL578" t="s">
        <v>123</v>
      </c>
      <c r="AM578" t="s">
        <v>122</v>
      </c>
    </row>
    <row r="579" spans="1:39" x14ac:dyDescent="0.25">
      <c r="A579">
        <v>2018</v>
      </c>
      <c r="B579">
        <v>16</v>
      </c>
      <c r="C579" t="s">
        <v>69</v>
      </c>
      <c r="D579">
        <v>16201</v>
      </c>
      <c r="E579" t="s">
        <v>667</v>
      </c>
      <c r="F579" t="s">
        <v>127</v>
      </c>
      <c r="G579" t="s">
        <v>121</v>
      </c>
      <c r="H579">
        <v>33.6</v>
      </c>
      <c r="I579">
        <v>27.4</v>
      </c>
      <c r="J579">
        <v>18.8</v>
      </c>
      <c r="K579" t="s">
        <v>121</v>
      </c>
      <c r="L579" t="s">
        <v>121</v>
      </c>
      <c r="M579" t="s">
        <v>123</v>
      </c>
      <c r="N579" t="s">
        <v>123</v>
      </c>
      <c r="O579" t="s">
        <v>123</v>
      </c>
      <c r="P579">
        <v>35</v>
      </c>
      <c r="Q579">
        <v>21.1</v>
      </c>
      <c r="R579">
        <v>46.7</v>
      </c>
      <c r="S579" t="s">
        <v>122</v>
      </c>
      <c r="T579" t="s">
        <v>122</v>
      </c>
      <c r="U579" t="s">
        <v>122</v>
      </c>
      <c r="V579" t="s">
        <v>122</v>
      </c>
      <c r="W579" t="s">
        <v>122</v>
      </c>
      <c r="X579" t="s">
        <v>122</v>
      </c>
      <c r="Y579" t="s">
        <v>122</v>
      </c>
      <c r="Z579">
        <v>24.5</v>
      </c>
      <c r="AA579">
        <v>21.5</v>
      </c>
      <c r="AB579">
        <v>1</v>
      </c>
      <c r="AC579" t="s">
        <v>125</v>
      </c>
      <c r="AD579" t="s">
        <v>125</v>
      </c>
      <c r="AE579" t="s">
        <v>123</v>
      </c>
      <c r="AF579" t="s">
        <v>121</v>
      </c>
      <c r="AG579" t="s">
        <v>123</v>
      </c>
      <c r="AH579" t="s">
        <v>121</v>
      </c>
      <c r="AI579">
        <v>1</v>
      </c>
      <c r="AJ579" t="s">
        <v>123</v>
      </c>
      <c r="AK579" t="s">
        <v>122</v>
      </c>
      <c r="AL579" t="s">
        <v>123</v>
      </c>
      <c r="AM579" t="s">
        <v>122</v>
      </c>
    </row>
    <row r="580" spans="1:39" x14ac:dyDescent="0.25">
      <c r="A580">
        <v>2018</v>
      </c>
      <c r="B580">
        <v>16</v>
      </c>
      <c r="C580" t="s">
        <v>69</v>
      </c>
      <c r="D580">
        <v>16202</v>
      </c>
      <c r="E580" t="s">
        <v>668</v>
      </c>
      <c r="F580" t="s">
        <v>127</v>
      </c>
      <c r="G580" t="s">
        <v>121</v>
      </c>
      <c r="H580">
        <v>20.100000000000001</v>
      </c>
      <c r="I580">
        <v>14.6</v>
      </c>
      <c r="J580">
        <v>7</v>
      </c>
      <c r="K580" t="s">
        <v>121</v>
      </c>
      <c r="L580" t="s">
        <v>121</v>
      </c>
      <c r="M580" t="s">
        <v>123</v>
      </c>
      <c r="N580" t="s">
        <v>123</v>
      </c>
      <c r="O580" t="s">
        <v>123</v>
      </c>
      <c r="P580">
        <v>31.7</v>
      </c>
      <c r="Q580">
        <v>10.7</v>
      </c>
      <c r="R580">
        <v>47.6</v>
      </c>
      <c r="S580" t="s">
        <v>122</v>
      </c>
      <c r="T580" t="s">
        <v>122</v>
      </c>
      <c r="U580" t="s">
        <v>122</v>
      </c>
      <c r="V580" t="s">
        <v>122</v>
      </c>
      <c r="W580" t="s">
        <v>122</v>
      </c>
      <c r="X580" t="s">
        <v>122</v>
      </c>
      <c r="Y580" t="s">
        <v>122</v>
      </c>
      <c r="Z580">
        <v>22.3</v>
      </c>
      <c r="AA580">
        <v>20</v>
      </c>
      <c r="AB580">
        <v>1</v>
      </c>
      <c r="AC580" t="s">
        <v>125</v>
      </c>
      <c r="AD580" t="s">
        <v>125</v>
      </c>
      <c r="AE580" t="s">
        <v>123</v>
      </c>
      <c r="AF580" t="s">
        <v>121</v>
      </c>
      <c r="AG580" t="s">
        <v>123</v>
      </c>
      <c r="AH580" t="s">
        <v>121</v>
      </c>
      <c r="AI580">
        <v>2</v>
      </c>
      <c r="AJ580" t="s">
        <v>123</v>
      </c>
      <c r="AK580" t="s">
        <v>122</v>
      </c>
      <c r="AL580" t="s">
        <v>123</v>
      </c>
      <c r="AM580" t="s">
        <v>122</v>
      </c>
    </row>
    <row r="581" spans="1:39" x14ac:dyDescent="0.25">
      <c r="A581">
        <v>2018</v>
      </c>
      <c r="B581">
        <v>16</v>
      </c>
      <c r="C581" t="s">
        <v>69</v>
      </c>
      <c r="D581">
        <v>16203</v>
      </c>
      <c r="E581" t="s">
        <v>669</v>
      </c>
      <c r="F581" t="s">
        <v>120</v>
      </c>
      <c r="G581" t="s">
        <v>121</v>
      </c>
      <c r="H581">
        <v>37.1</v>
      </c>
      <c r="I581">
        <v>27.4</v>
      </c>
      <c r="J581">
        <v>22</v>
      </c>
      <c r="K581" t="s">
        <v>121</v>
      </c>
      <c r="L581" t="s">
        <v>121</v>
      </c>
      <c r="M581" t="s">
        <v>123</v>
      </c>
      <c r="N581" t="s">
        <v>123</v>
      </c>
      <c r="O581" t="s">
        <v>123</v>
      </c>
      <c r="P581">
        <v>47.8</v>
      </c>
      <c r="Q581">
        <v>24.8</v>
      </c>
      <c r="R581">
        <v>36.9</v>
      </c>
      <c r="S581" t="s">
        <v>122</v>
      </c>
      <c r="T581" t="s">
        <v>122</v>
      </c>
      <c r="U581" t="s">
        <v>122</v>
      </c>
      <c r="V581" t="s">
        <v>122</v>
      </c>
      <c r="W581" t="s">
        <v>122</v>
      </c>
      <c r="X581" t="s">
        <v>122</v>
      </c>
      <c r="Y581" t="s">
        <v>122</v>
      </c>
      <c r="Z581">
        <v>19.2</v>
      </c>
      <c r="AA581">
        <v>35</v>
      </c>
      <c r="AB581">
        <v>2</v>
      </c>
      <c r="AC581" t="s">
        <v>125</v>
      </c>
      <c r="AD581" t="s">
        <v>125</v>
      </c>
      <c r="AE581" t="s">
        <v>123</v>
      </c>
      <c r="AF581" t="s">
        <v>123</v>
      </c>
      <c r="AG581" t="s">
        <v>121</v>
      </c>
      <c r="AH581" t="s">
        <v>123</v>
      </c>
      <c r="AI581" t="s">
        <v>122</v>
      </c>
      <c r="AJ581" t="s">
        <v>123</v>
      </c>
      <c r="AK581" t="s">
        <v>122</v>
      </c>
      <c r="AL581" t="s">
        <v>123</v>
      </c>
      <c r="AM581" t="s">
        <v>122</v>
      </c>
    </row>
    <row r="582" spans="1:39" x14ac:dyDescent="0.25">
      <c r="A582">
        <v>2018</v>
      </c>
      <c r="B582">
        <v>16</v>
      </c>
      <c r="C582" t="s">
        <v>69</v>
      </c>
      <c r="D582">
        <v>16204</v>
      </c>
      <c r="E582" t="s">
        <v>138</v>
      </c>
      <c r="F582" t="s">
        <v>127</v>
      </c>
      <c r="G582" t="s">
        <v>121</v>
      </c>
      <c r="H582">
        <v>23.1</v>
      </c>
      <c r="I582">
        <v>26.5</v>
      </c>
      <c r="J582">
        <v>0</v>
      </c>
      <c r="K582" t="s">
        <v>121</v>
      </c>
      <c r="L582" t="s">
        <v>121</v>
      </c>
      <c r="M582" t="s">
        <v>123</v>
      </c>
      <c r="N582" t="s">
        <v>123</v>
      </c>
      <c r="O582" t="s">
        <v>123</v>
      </c>
      <c r="P582">
        <v>18.3</v>
      </c>
      <c r="Q582">
        <v>12.1</v>
      </c>
      <c r="R582">
        <v>42.9</v>
      </c>
      <c r="S582" t="s">
        <v>122</v>
      </c>
      <c r="T582" t="s">
        <v>122</v>
      </c>
      <c r="U582" t="s">
        <v>122</v>
      </c>
      <c r="V582" t="s">
        <v>122</v>
      </c>
      <c r="W582" t="s">
        <v>122</v>
      </c>
      <c r="X582" t="s">
        <v>122</v>
      </c>
      <c r="Y582" t="s">
        <v>122</v>
      </c>
      <c r="Z582">
        <v>22.9</v>
      </c>
      <c r="AA582">
        <v>17</v>
      </c>
      <c r="AB582">
        <v>1</v>
      </c>
      <c r="AC582" t="s">
        <v>125</v>
      </c>
      <c r="AD582" t="s">
        <v>125</v>
      </c>
      <c r="AE582" t="s">
        <v>123</v>
      </c>
      <c r="AF582" t="s">
        <v>121</v>
      </c>
      <c r="AG582" t="s">
        <v>123</v>
      </c>
      <c r="AH582" t="s">
        <v>121</v>
      </c>
      <c r="AI582">
        <v>2</v>
      </c>
      <c r="AJ582" t="s">
        <v>123</v>
      </c>
      <c r="AK582" t="s">
        <v>122</v>
      </c>
      <c r="AL582" t="s">
        <v>123</v>
      </c>
      <c r="AM582" t="s">
        <v>122</v>
      </c>
    </row>
    <row r="583" spans="1:39" x14ac:dyDescent="0.25">
      <c r="A583">
        <v>2018</v>
      </c>
      <c r="B583">
        <v>16</v>
      </c>
      <c r="C583" t="s">
        <v>69</v>
      </c>
      <c r="D583">
        <v>16205</v>
      </c>
      <c r="E583" t="s">
        <v>670</v>
      </c>
      <c r="F583" t="s">
        <v>120</v>
      </c>
      <c r="G583" t="s">
        <v>121</v>
      </c>
      <c r="H583">
        <v>37.799999999999997</v>
      </c>
      <c r="I583">
        <v>37.799999999999997</v>
      </c>
      <c r="J583">
        <v>15</v>
      </c>
      <c r="K583" t="s">
        <v>121</v>
      </c>
      <c r="L583" t="s">
        <v>121</v>
      </c>
      <c r="M583" t="s">
        <v>123</v>
      </c>
      <c r="N583" t="s">
        <v>123</v>
      </c>
      <c r="O583" t="s">
        <v>123</v>
      </c>
      <c r="P583">
        <v>32.299999999999997</v>
      </c>
      <c r="Q583">
        <v>37.299999999999997</v>
      </c>
      <c r="R583">
        <v>57.6</v>
      </c>
      <c r="S583" t="s">
        <v>122</v>
      </c>
      <c r="T583" t="s">
        <v>122</v>
      </c>
      <c r="U583" t="s">
        <v>122</v>
      </c>
      <c r="V583" t="s">
        <v>122</v>
      </c>
      <c r="W583" t="s">
        <v>122</v>
      </c>
      <c r="X583" t="s">
        <v>122</v>
      </c>
      <c r="Y583" t="s">
        <v>122</v>
      </c>
      <c r="Z583">
        <v>24.1</v>
      </c>
      <c r="AA583">
        <v>36</v>
      </c>
      <c r="AB583">
        <v>2</v>
      </c>
      <c r="AC583" t="s">
        <v>125</v>
      </c>
      <c r="AD583" t="s">
        <v>125</v>
      </c>
      <c r="AE583" t="s">
        <v>123</v>
      </c>
      <c r="AF583" t="s">
        <v>123</v>
      </c>
      <c r="AG583" t="s">
        <v>123</v>
      </c>
      <c r="AH583" t="s">
        <v>123</v>
      </c>
      <c r="AI583" t="s">
        <v>122</v>
      </c>
      <c r="AJ583" t="s">
        <v>121</v>
      </c>
      <c r="AK583">
        <v>1</v>
      </c>
      <c r="AL583" t="s">
        <v>123</v>
      </c>
      <c r="AM583" t="s">
        <v>122</v>
      </c>
    </row>
    <row r="584" spans="1:39" x14ac:dyDescent="0.25">
      <c r="A584">
        <v>2018</v>
      </c>
      <c r="B584">
        <v>16</v>
      </c>
      <c r="C584" t="s">
        <v>69</v>
      </c>
      <c r="D584">
        <v>16206</v>
      </c>
      <c r="E584" t="s">
        <v>73</v>
      </c>
      <c r="F584" t="s">
        <v>120</v>
      </c>
      <c r="G584" t="s">
        <v>123</v>
      </c>
      <c r="H584">
        <v>77</v>
      </c>
      <c r="I584">
        <v>70.3</v>
      </c>
      <c r="J584">
        <v>62.2</v>
      </c>
      <c r="K584" t="s">
        <v>121</v>
      </c>
      <c r="L584" t="s">
        <v>121</v>
      </c>
      <c r="M584" t="s">
        <v>123</v>
      </c>
      <c r="N584" t="s">
        <v>123</v>
      </c>
      <c r="O584" t="s">
        <v>123</v>
      </c>
      <c r="P584">
        <v>77.099999999999994</v>
      </c>
      <c r="Q584">
        <v>65.7</v>
      </c>
      <c r="R584">
        <v>81.8</v>
      </c>
      <c r="S584" t="s">
        <v>122</v>
      </c>
      <c r="T584" t="s">
        <v>122</v>
      </c>
      <c r="U584" t="s">
        <v>122</v>
      </c>
      <c r="V584" t="s">
        <v>122</v>
      </c>
      <c r="W584" t="s">
        <v>122</v>
      </c>
      <c r="X584" t="s">
        <v>122</v>
      </c>
      <c r="Y584" t="s">
        <v>122</v>
      </c>
      <c r="Z584">
        <v>16</v>
      </c>
      <c r="AA584">
        <v>95</v>
      </c>
      <c r="AB584">
        <v>5</v>
      </c>
      <c r="AC584" t="s">
        <v>125</v>
      </c>
      <c r="AD584" t="s">
        <v>125</v>
      </c>
      <c r="AE584" t="s">
        <v>123</v>
      </c>
      <c r="AF584" t="s">
        <v>123</v>
      </c>
      <c r="AG584" t="s">
        <v>123</v>
      </c>
      <c r="AH584" t="s">
        <v>123</v>
      </c>
      <c r="AI584" t="s">
        <v>122</v>
      </c>
      <c r="AJ584" t="s">
        <v>123</v>
      </c>
      <c r="AK584" t="s">
        <v>122</v>
      </c>
      <c r="AL584" t="s">
        <v>123</v>
      </c>
      <c r="AM584" t="s">
        <v>122</v>
      </c>
    </row>
    <row r="585" spans="1:39" x14ac:dyDescent="0.25">
      <c r="A585">
        <v>2018</v>
      </c>
      <c r="B585">
        <v>16</v>
      </c>
      <c r="C585" t="s">
        <v>69</v>
      </c>
      <c r="D585">
        <v>16207</v>
      </c>
      <c r="E585" t="s">
        <v>70</v>
      </c>
      <c r="F585" t="s">
        <v>120</v>
      </c>
      <c r="G585" t="s">
        <v>123</v>
      </c>
      <c r="H585">
        <v>70.8</v>
      </c>
      <c r="I585">
        <v>66.5</v>
      </c>
      <c r="J585">
        <v>39.5</v>
      </c>
      <c r="K585" t="s">
        <v>121</v>
      </c>
      <c r="L585" t="s">
        <v>121</v>
      </c>
      <c r="M585" t="s">
        <v>123</v>
      </c>
      <c r="N585" t="s">
        <v>123</v>
      </c>
      <c r="O585" t="s">
        <v>123</v>
      </c>
      <c r="P585">
        <v>71.7</v>
      </c>
      <c r="Q585">
        <v>71.2</v>
      </c>
      <c r="R585">
        <v>56.1</v>
      </c>
      <c r="S585" t="s">
        <v>122</v>
      </c>
      <c r="T585" t="s">
        <v>122</v>
      </c>
      <c r="U585" t="s">
        <v>122</v>
      </c>
      <c r="V585" t="s">
        <v>122</v>
      </c>
      <c r="W585" t="s">
        <v>122</v>
      </c>
      <c r="X585" t="s">
        <v>122</v>
      </c>
      <c r="Y585" t="s">
        <v>122</v>
      </c>
      <c r="Z585">
        <v>9.6</v>
      </c>
      <c r="AA585">
        <v>95.5</v>
      </c>
      <c r="AB585">
        <v>5</v>
      </c>
      <c r="AC585" t="s">
        <v>125</v>
      </c>
      <c r="AD585" t="s">
        <v>125</v>
      </c>
      <c r="AE585" t="s">
        <v>123</v>
      </c>
      <c r="AF585" t="s">
        <v>123</v>
      </c>
      <c r="AG585" t="s">
        <v>123</v>
      </c>
      <c r="AH585" t="s">
        <v>123</v>
      </c>
      <c r="AI585" t="s">
        <v>122</v>
      </c>
      <c r="AJ585" t="s">
        <v>123</v>
      </c>
      <c r="AK585" t="s">
        <v>122</v>
      </c>
      <c r="AL585" t="s">
        <v>123</v>
      </c>
      <c r="AM585" t="s">
        <v>122</v>
      </c>
    </row>
    <row r="586" spans="1:39" x14ac:dyDescent="0.25">
      <c r="A586">
        <v>2018</v>
      </c>
      <c r="B586">
        <v>16</v>
      </c>
      <c r="C586" t="s">
        <v>69</v>
      </c>
      <c r="D586">
        <v>16208</v>
      </c>
      <c r="E586" t="s">
        <v>671</v>
      </c>
      <c r="F586" t="s">
        <v>149</v>
      </c>
      <c r="G586" t="s">
        <v>121</v>
      </c>
      <c r="H586">
        <v>24.4</v>
      </c>
      <c r="I586">
        <v>28.1</v>
      </c>
      <c r="J586">
        <v>3.6</v>
      </c>
      <c r="K586" t="s">
        <v>121</v>
      </c>
      <c r="L586" t="s">
        <v>121</v>
      </c>
      <c r="M586" t="s">
        <v>123</v>
      </c>
      <c r="N586" t="s">
        <v>123</v>
      </c>
      <c r="O586" t="s">
        <v>123</v>
      </c>
      <c r="P586">
        <v>22.8</v>
      </c>
      <c r="Q586">
        <v>18.5</v>
      </c>
      <c r="R586">
        <v>61.3</v>
      </c>
      <c r="S586" t="s">
        <v>122</v>
      </c>
      <c r="T586" t="s">
        <v>122</v>
      </c>
      <c r="U586" t="s">
        <v>122</v>
      </c>
      <c r="V586" t="s">
        <v>122</v>
      </c>
      <c r="W586" t="s">
        <v>122</v>
      </c>
      <c r="X586" t="s">
        <v>122</v>
      </c>
      <c r="Y586" t="s">
        <v>122</v>
      </c>
      <c r="Z586">
        <v>19.899999999999999</v>
      </c>
      <c r="AA586">
        <v>22.5</v>
      </c>
      <c r="AB586">
        <v>1</v>
      </c>
      <c r="AC586" t="s">
        <v>125</v>
      </c>
      <c r="AD586" t="s">
        <v>125</v>
      </c>
      <c r="AE586" t="s">
        <v>121</v>
      </c>
      <c r="AF586" t="s">
        <v>123</v>
      </c>
      <c r="AG586" t="s">
        <v>123</v>
      </c>
      <c r="AH586" t="s">
        <v>121</v>
      </c>
      <c r="AI586">
        <v>2</v>
      </c>
      <c r="AJ586" t="s">
        <v>123</v>
      </c>
      <c r="AK586" t="s">
        <v>122</v>
      </c>
      <c r="AL586" t="s">
        <v>123</v>
      </c>
      <c r="AM586" t="s">
        <v>122</v>
      </c>
    </row>
    <row r="587" spans="1:39" x14ac:dyDescent="0.25">
      <c r="A587">
        <v>2018</v>
      </c>
      <c r="B587">
        <v>16</v>
      </c>
      <c r="C587" t="s">
        <v>69</v>
      </c>
      <c r="D587">
        <v>16209</v>
      </c>
      <c r="E587" t="s">
        <v>672</v>
      </c>
      <c r="F587" t="s">
        <v>120</v>
      </c>
      <c r="G587" t="s">
        <v>123</v>
      </c>
      <c r="H587">
        <v>59.8</v>
      </c>
      <c r="I587">
        <v>49.1</v>
      </c>
      <c r="J587">
        <v>26.8</v>
      </c>
      <c r="K587" t="s">
        <v>121</v>
      </c>
      <c r="L587" t="s">
        <v>121</v>
      </c>
      <c r="M587" t="s">
        <v>121</v>
      </c>
      <c r="N587" t="s">
        <v>123</v>
      </c>
      <c r="O587" t="s">
        <v>123</v>
      </c>
      <c r="P587">
        <v>43.7</v>
      </c>
      <c r="Q587">
        <v>31.2</v>
      </c>
      <c r="R587">
        <v>71.400000000000006</v>
      </c>
      <c r="S587" t="s">
        <v>122</v>
      </c>
      <c r="T587" t="s">
        <v>122</v>
      </c>
      <c r="U587" t="s">
        <v>122</v>
      </c>
      <c r="V587" t="s">
        <v>122</v>
      </c>
      <c r="W587" t="s">
        <v>122</v>
      </c>
      <c r="X587" t="s">
        <v>122</v>
      </c>
      <c r="Y587" t="s">
        <v>122</v>
      </c>
      <c r="Z587">
        <v>11.5</v>
      </c>
      <c r="AA587">
        <v>50</v>
      </c>
      <c r="AB587">
        <v>3</v>
      </c>
      <c r="AC587" t="s">
        <v>125</v>
      </c>
      <c r="AD587" t="s">
        <v>125</v>
      </c>
      <c r="AE587" t="s">
        <v>123</v>
      </c>
      <c r="AF587" t="s">
        <v>123</v>
      </c>
      <c r="AG587" t="s">
        <v>123</v>
      </c>
      <c r="AH587" t="s">
        <v>123</v>
      </c>
      <c r="AI587" t="s">
        <v>122</v>
      </c>
      <c r="AJ587" t="s">
        <v>123</v>
      </c>
      <c r="AK587" t="s">
        <v>122</v>
      </c>
      <c r="AL587" t="s">
        <v>123</v>
      </c>
      <c r="AM587" t="s">
        <v>122</v>
      </c>
    </row>
    <row r="588" spans="1:39" x14ac:dyDescent="0.25">
      <c r="A588">
        <v>2018</v>
      </c>
      <c r="B588">
        <v>16</v>
      </c>
      <c r="C588" t="s">
        <v>69</v>
      </c>
      <c r="D588">
        <v>16210</v>
      </c>
      <c r="E588" t="s">
        <v>74</v>
      </c>
      <c r="F588" t="s">
        <v>120</v>
      </c>
      <c r="G588" t="s">
        <v>123</v>
      </c>
      <c r="H588">
        <v>71.099999999999994</v>
      </c>
      <c r="I588">
        <v>73.400000000000006</v>
      </c>
      <c r="J588">
        <v>40.200000000000003</v>
      </c>
      <c r="K588" t="s">
        <v>121</v>
      </c>
      <c r="L588" t="s">
        <v>121</v>
      </c>
      <c r="M588" t="s">
        <v>123</v>
      </c>
      <c r="N588" t="s">
        <v>123</v>
      </c>
      <c r="O588" t="s">
        <v>123</v>
      </c>
      <c r="P588">
        <v>69.7</v>
      </c>
      <c r="Q588">
        <v>72.2</v>
      </c>
      <c r="R588">
        <v>73.599999999999994</v>
      </c>
      <c r="S588" t="s">
        <v>122</v>
      </c>
      <c r="T588" t="s">
        <v>122</v>
      </c>
      <c r="U588" t="s">
        <v>122</v>
      </c>
      <c r="V588" t="s">
        <v>122</v>
      </c>
      <c r="W588" t="s">
        <v>122</v>
      </c>
      <c r="X588" t="s">
        <v>122</v>
      </c>
      <c r="Y588" t="s">
        <v>122</v>
      </c>
      <c r="Z588">
        <v>6</v>
      </c>
      <c r="AA588">
        <v>93</v>
      </c>
      <c r="AB588">
        <v>5</v>
      </c>
      <c r="AC588" t="s">
        <v>125</v>
      </c>
      <c r="AD588" t="s">
        <v>125</v>
      </c>
      <c r="AE588" t="s">
        <v>123</v>
      </c>
      <c r="AF588" t="s">
        <v>123</v>
      </c>
      <c r="AG588" t="s">
        <v>123</v>
      </c>
      <c r="AH588" t="s">
        <v>123</v>
      </c>
      <c r="AI588" t="s">
        <v>122</v>
      </c>
      <c r="AJ588" t="s">
        <v>123</v>
      </c>
      <c r="AK588" t="s">
        <v>122</v>
      </c>
      <c r="AL588" t="s">
        <v>123</v>
      </c>
      <c r="AM588" t="s">
        <v>122</v>
      </c>
    </row>
    <row r="589" spans="1:39" x14ac:dyDescent="0.25">
      <c r="A589">
        <v>2018</v>
      </c>
      <c r="B589">
        <v>16</v>
      </c>
      <c r="C589" t="s">
        <v>69</v>
      </c>
      <c r="D589">
        <v>16211</v>
      </c>
      <c r="E589" t="s">
        <v>673</v>
      </c>
      <c r="F589" t="s">
        <v>120</v>
      </c>
      <c r="G589" t="s">
        <v>123</v>
      </c>
      <c r="H589">
        <v>56.8</v>
      </c>
      <c r="I589">
        <v>59.8</v>
      </c>
      <c r="J589">
        <v>28.3</v>
      </c>
      <c r="K589" t="s">
        <v>121</v>
      </c>
      <c r="L589" t="s">
        <v>121</v>
      </c>
      <c r="M589" t="s">
        <v>123</v>
      </c>
      <c r="N589" t="s">
        <v>123</v>
      </c>
      <c r="O589" t="s">
        <v>123</v>
      </c>
      <c r="P589">
        <v>66.599999999999994</v>
      </c>
      <c r="Q589">
        <v>65.5</v>
      </c>
      <c r="R589">
        <v>30.7</v>
      </c>
      <c r="S589" t="s">
        <v>122</v>
      </c>
      <c r="T589" t="s">
        <v>122</v>
      </c>
      <c r="U589" t="s">
        <v>122</v>
      </c>
      <c r="V589" t="s">
        <v>122</v>
      </c>
      <c r="W589" t="s">
        <v>122</v>
      </c>
      <c r="X589" t="s">
        <v>122</v>
      </c>
      <c r="Y589" t="s">
        <v>122</v>
      </c>
      <c r="Z589">
        <v>13</v>
      </c>
      <c r="AA589">
        <v>81.5</v>
      </c>
      <c r="AB589">
        <v>4</v>
      </c>
      <c r="AC589" t="s">
        <v>125</v>
      </c>
      <c r="AD589" t="s">
        <v>125</v>
      </c>
      <c r="AE589" t="s">
        <v>123</v>
      </c>
      <c r="AF589" t="s">
        <v>123</v>
      </c>
      <c r="AG589" t="s">
        <v>123</v>
      </c>
      <c r="AH589" t="s">
        <v>123</v>
      </c>
      <c r="AI589" t="s">
        <v>122</v>
      </c>
      <c r="AJ589" t="s">
        <v>123</v>
      </c>
      <c r="AK589" t="s">
        <v>122</v>
      </c>
      <c r="AL589" t="s">
        <v>123</v>
      </c>
      <c r="AM589" t="s">
        <v>122</v>
      </c>
    </row>
    <row r="590" spans="1:39" x14ac:dyDescent="0.25">
      <c r="A590">
        <v>2018</v>
      </c>
      <c r="B590">
        <v>16</v>
      </c>
      <c r="C590" t="s">
        <v>69</v>
      </c>
      <c r="D590">
        <v>16211</v>
      </c>
      <c r="E590" t="s">
        <v>674</v>
      </c>
      <c r="F590" t="s">
        <v>120</v>
      </c>
      <c r="G590" t="s">
        <v>123</v>
      </c>
      <c r="H590">
        <v>92.7</v>
      </c>
      <c r="I590">
        <v>90.9</v>
      </c>
      <c r="J590">
        <v>86.2</v>
      </c>
      <c r="K590" t="s">
        <v>121</v>
      </c>
      <c r="L590" t="s">
        <v>121</v>
      </c>
      <c r="M590" t="s">
        <v>123</v>
      </c>
      <c r="N590" t="s">
        <v>123</v>
      </c>
      <c r="O590" t="s">
        <v>123</v>
      </c>
      <c r="P590">
        <v>92.5</v>
      </c>
      <c r="Q590">
        <v>92.5</v>
      </c>
      <c r="R590" t="s">
        <v>151</v>
      </c>
      <c r="S590">
        <v>93</v>
      </c>
      <c r="T590" t="s">
        <v>122</v>
      </c>
      <c r="U590" t="s">
        <v>122</v>
      </c>
      <c r="V590" t="s">
        <v>122</v>
      </c>
      <c r="W590" t="s">
        <v>122</v>
      </c>
      <c r="X590" t="s">
        <v>122</v>
      </c>
      <c r="Y590" t="s">
        <v>122</v>
      </c>
      <c r="Z590">
        <v>3.5</v>
      </c>
      <c r="AA590">
        <v>103</v>
      </c>
      <c r="AB590">
        <v>5</v>
      </c>
      <c r="AC590" t="s">
        <v>125</v>
      </c>
      <c r="AD590" t="s">
        <v>125</v>
      </c>
      <c r="AE590" t="s">
        <v>123</v>
      </c>
      <c r="AF590" t="s">
        <v>123</v>
      </c>
      <c r="AG590" t="s">
        <v>123</v>
      </c>
      <c r="AH590" t="s">
        <v>123</v>
      </c>
      <c r="AI590" t="s">
        <v>122</v>
      </c>
      <c r="AJ590" t="s">
        <v>123</v>
      </c>
      <c r="AK590" t="s">
        <v>122</v>
      </c>
      <c r="AL590" t="s">
        <v>123</v>
      </c>
      <c r="AM590" t="s">
        <v>122</v>
      </c>
    </row>
    <row r="591" spans="1:39" x14ac:dyDescent="0.25">
      <c r="A591">
        <v>2018</v>
      </c>
      <c r="B591">
        <v>16</v>
      </c>
      <c r="C591" t="s">
        <v>69</v>
      </c>
      <c r="D591">
        <v>16212</v>
      </c>
      <c r="E591" t="s">
        <v>675</v>
      </c>
      <c r="F591" t="s">
        <v>120</v>
      </c>
      <c r="G591" t="s">
        <v>123</v>
      </c>
      <c r="H591">
        <v>58.3</v>
      </c>
      <c r="I591">
        <v>61.3</v>
      </c>
      <c r="J591">
        <v>42</v>
      </c>
      <c r="K591" t="s">
        <v>121</v>
      </c>
      <c r="L591" t="s">
        <v>121</v>
      </c>
      <c r="M591" t="s">
        <v>123</v>
      </c>
      <c r="N591" t="s">
        <v>123</v>
      </c>
      <c r="O591" t="s">
        <v>123</v>
      </c>
      <c r="P591">
        <v>54</v>
      </c>
      <c r="Q591">
        <v>58.1</v>
      </c>
      <c r="R591">
        <v>63.6</v>
      </c>
      <c r="S591" t="s">
        <v>122</v>
      </c>
      <c r="T591" t="s">
        <v>122</v>
      </c>
      <c r="U591" t="s">
        <v>122</v>
      </c>
      <c r="V591" t="s">
        <v>122</v>
      </c>
      <c r="W591" t="s">
        <v>122</v>
      </c>
      <c r="X591" t="s">
        <v>122</v>
      </c>
      <c r="Y591" t="s">
        <v>122</v>
      </c>
      <c r="Z591">
        <v>14</v>
      </c>
      <c r="AA591">
        <v>75.5</v>
      </c>
      <c r="AB591">
        <v>4</v>
      </c>
      <c r="AC591" t="s">
        <v>125</v>
      </c>
      <c r="AD591" t="s">
        <v>125</v>
      </c>
      <c r="AE591" t="s">
        <v>123</v>
      </c>
      <c r="AF591" t="s">
        <v>123</v>
      </c>
      <c r="AG591" t="s">
        <v>123</v>
      </c>
      <c r="AH591" t="s">
        <v>123</v>
      </c>
      <c r="AI591" t="s">
        <v>122</v>
      </c>
      <c r="AJ591" t="s">
        <v>123</v>
      </c>
      <c r="AK591" t="s">
        <v>122</v>
      </c>
      <c r="AL591" t="s">
        <v>123</v>
      </c>
      <c r="AM591" t="s">
        <v>122</v>
      </c>
    </row>
    <row r="592" spans="1:39" x14ac:dyDescent="0.25">
      <c r="A592">
        <v>2018</v>
      </c>
      <c r="B592">
        <v>16</v>
      </c>
      <c r="C592" t="s">
        <v>69</v>
      </c>
      <c r="D592">
        <v>16213</v>
      </c>
      <c r="E592" t="s">
        <v>676</v>
      </c>
      <c r="F592" t="s">
        <v>120</v>
      </c>
      <c r="G592" t="s">
        <v>123</v>
      </c>
      <c r="H592">
        <v>58.1</v>
      </c>
      <c r="I592">
        <v>50.9</v>
      </c>
      <c r="J592">
        <v>32.1</v>
      </c>
      <c r="K592" t="s">
        <v>121</v>
      </c>
      <c r="L592" t="s">
        <v>121</v>
      </c>
      <c r="M592" t="s">
        <v>121</v>
      </c>
      <c r="N592" t="s">
        <v>123</v>
      </c>
      <c r="O592" t="s">
        <v>123</v>
      </c>
      <c r="P592">
        <v>53</v>
      </c>
      <c r="Q592">
        <v>39.700000000000003</v>
      </c>
      <c r="R592">
        <v>54.8</v>
      </c>
      <c r="S592" t="s">
        <v>122</v>
      </c>
      <c r="T592" t="s">
        <v>122</v>
      </c>
      <c r="U592" t="s">
        <v>122</v>
      </c>
      <c r="V592" t="s">
        <v>122</v>
      </c>
      <c r="W592" t="s">
        <v>122</v>
      </c>
      <c r="X592" t="s">
        <v>122</v>
      </c>
      <c r="Y592" t="s">
        <v>122</v>
      </c>
      <c r="Z592">
        <v>15.8</v>
      </c>
      <c r="AA592">
        <v>53.5</v>
      </c>
      <c r="AB592">
        <v>3</v>
      </c>
      <c r="AC592" t="s">
        <v>125</v>
      </c>
      <c r="AD592" t="s">
        <v>125</v>
      </c>
      <c r="AE592" t="s">
        <v>123</v>
      </c>
      <c r="AF592" t="s">
        <v>123</v>
      </c>
      <c r="AG592" t="s">
        <v>123</v>
      </c>
      <c r="AH592" t="s">
        <v>123</v>
      </c>
      <c r="AI592" t="s">
        <v>122</v>
      </c>
      <c r="AJ592" t="s">
        <v>123</v>
      </c>
      <c r="AK592" t="s">
        <v>122</v>
      </c>
      <c r="AL592" t="s">
        <v>123</v>
      </c>
      <c r="AM592" t="s">
        <v>122</v>
      </c>
    </row>
    <row r="593" spans="1:39" x14ac:dyDescent="0.25">
      <c r="A593">
        <v>2018</v>
      </c>
      <c r="B593">
        <v>16</v>
      </c>
      <c r="C593" t="s">
        <v>69</v>
      </c>
      <c r="D593">
        <v>16214</v>
      </c>
      <c r="E593" t="s">
        <v>677</v>
      </c>
      <c r="F593" t="s">
        <v>127</v>
      </c>
      <c r="G593" t="s">
        <v>121</v>
      </c>
      <c r="H593">
        <v>20.8</v>
      </c>
      <c r="I593">
        <v>15.9</v>
      </c>
      <c r="J593">
        <v>10.6</v>
      </c>
      <c r="K593" t="s">
        <v>121</v>
      </c>
      <c r="L593" t="s">
        <v>121</v>
      </c>
      <c r="M593" t="s">
        <v>123</v>
      </c>
      <c r="N593" t="s">
        <v>123</v>
      </c>
      <c r="O593" t="s">
        <v>123</v>
      </c>
      <c r="P593">
        <v>26.4</v>
      </c>
      <c r="Q593">
        <v>13.8</v>
      </c>
      <c r="R593">
        <v>45.3</v>
      </c>
      <c r="S593" t="s">
        <v>122</v>
      </c>
      <c r="T593" t="s">
        <v>122</v>
      </c>
      <c r="U593" t="s">
        <v>122</v>
      </c>
      <c r="V593" t="s">
        <v>122</v>
      </c>
      <c r="W593" t="s">
        <v>122</v>
      </c>
      <c r="X593" t="s">
        <v>122</v>
      </c>
      <c r="Y593" t="s">
        <v>122</v>
      </c>
      <c r="Z593">
        <v>26.9</v>
      </c>
      <c r="AA593">
        <v>17</v>
      </c>
      <c r="AB593">
        <v>1</v>
      </c>
      <c r="AC593" t="s">
        <v>125</v>
      </c>
      <c r="AD593" t="s">
        <v>125</v>
      </c>
      <c r="AE593" t="s">
        <v>123</v>
      </c>
      <c r="AF593" t="s">
        <v>121</v>
      </c>
      <c r="AG593" t="s">
        <v>123</v>
      </c>
      <c r="AH593" t="s">
        <v>121</v>
      </c>
      <c r="AI593">
        <v>1</v>
      </c>
      <c r="AJ593" t="s">
        <v>123</v>
      </c>
      <c r="AK593" t="s">
        <v>122</v>
      </c>
      <c r="AL593" t="s">
        <v>123</v>
      </c>
      <c r="AM593" t="s">
        <v>122</v>
      </c>
    </row>
    <row r="594" spans="1:39" x14ac:dyDescent="0.25">
      <c r="A594">
        <v>2018</v>
      </c>
      <c r="B594">
        <v>16</v>
      </c>
      <c r="C594" t="s">
        <v>69</v>
      </c>
      <c r="D594">
        <v>16215</v>
      </c>
      <c r="E594" t="s">
        <v>678</v>
      </c>
      <c r="F594" t="s">
        <v>127</v>
      </c>
      <c r="G594" t="s">
        <v>121</v>
      </c>
      <c r="H594">
        <v>26.3</v>
      </c>
      <c r="I594">
        <v>27.9</v>
      </c>
      <c r="J594">
        <v>20.3</v>
      </c>
      <c r="K594" t="s">
        <v>121</v>
      </c>
      <c r="L594" t="s">
        <v>121</v>
      </c>
      <c r="M594" t="s">
        <v>123</v>
      </c>
      <c r="N594" t="s">
        <v>123</v>
      </c>
      <c r="O594" t="s">
        <v>123</v>
      </c>
      <c r="P594">
        <v>34.9</v>
      </c>
      <c r="Q594">
        <v>41.2</v>
      </c>
      <c r="R594">
        <v>51.6</v>
      </c>
      <c r="S594" t="s">
        <v>122</v>
      </c>
      <c r="T594" t="s">
        <v>122</v>
      </c>
      <c r="U594" t="s">
        <v>122</v>
      </c>
      <c r="V594" t="s">
        <v>122</v>
      </c>
      <c r="W594" t="s">
        <v>122</v>
      </c>
      <c r="X594" t="s">
        <v>122</v>
      </c>
      <c r="Y594" t="s">
        <v>122</v>
      </c>
      <c r="Z594">
        <v>10.5</v>
      </c>
      <c r="AA594">
        <v>48</v>
      </c>
      <c r="AB594">
        <v>2</v>
      </c>
      <c r="AC594" t="s">
        <v>125</v>
      </c>
      <c r="AD594" t="s">
        <v>125</v>
      </c>
      <c r="AE594" t="s">
        <v>123</v>
      </c>
      <c r="AF594" t="s">
        <v>121</v>
      </c>
      <c r="AG594" t="s">
        <v>123</v>
      </c>
      <c r="AH594" t="s">
        <v>123</v>
      </c>
      <c r="AI594" t="s">
        <v>122</v>
      </c>
      <c r="AJ594" t="s">
        <v>123</v>
      </c>
      <c r="AK594" t="s">
        <v>122</v>
      </c>
      <c r="AL594" t="s">
        <v>123</v>
      </c>
      <c r="AM594" t="s">
        <v>122</v>
      </c>
    </row>
    <row r="595" spans="1:39" x14ac:dyDescent="0.25">
      <c r="A595">
        <v>2018</v>
      </c>
      <c r="B595">
        <v>16</v>
      </c>
      <c r="C595" t="s">
        <v>69</v>
      </c>
      <c r="D595">
        <v>16216</v>
      </c>
      <c r="E595" t="s">
        <v>679</v>
      </c>
      <c r="F595" t="s">
        <v>120</v>
      </c>
      <c r="G595" t="s">
        <v>123</v>
      </c>
      <c r="H595">
        <v>80.3</v>
      </c>
      <c r="I595">
        <v>75</v>
      </c>
      <c r="J595">
        <v>67</v>
      </c>
      <c r="K595" t="s">
        <v>121</v>
      </c>
      <c r="L595" t="s">
        <v>121</v>
      </c>
      <c r="M595" t="s">
        <v>121</v>
      </c>
      <c r="N595" t="s">
        <v>123</v>
      </c>
      <c r="O595" t="s">
        <v>123</v>
      </c>
      <c r="P595">
        <v>70.599999999999994</v>
      </c>
      <c r="Q595">
        <v>68.7</v>
      </c>
      <c r="R595" t="s">
        <v>151</v>
      </c>
      <c r="S595" t="s">
        <v>122</v>
      </c>
      <c r="T595" t="s">
        <v>122</v>
      </c>
      <c r="U595" t="s">
        <v>122</v>
      </c>
      <c r="V595" t="s">
        <v>122</v>
      </c>
      <c r="W595" t="s">
        <v>122</v>
      </c>
      <c r="X595" t="s">
        <v>122</v>
      </c>
      <c r="Y595" t="s">
        <v>122</v>
      </c>
      <c r="Z595">
        <v>7.1</v>
      </c>
      <c r="AA595">
        <v>89.11</v>
      </c>
      <c r="AB595">
        <v>5</v>
      </c>
      <c r="AC595" t="s">
        <v>125</v>
      </c>
      <c r="AD595" t="s">
        <v>125</v>
      </c>
      <c r="AE595" t="s">
        <v>123</v>
      </c>
      <c r="AF595" t="s">
        <v>123</v>
      </c>
      <c r="AG595" t="s">
        <v>123</v>
      </c>
      <c r="AH595" t="s">
        <v>123</v>
      </c>
      <c r="AI595" t="s">
        <v>122</v>
      </c>
      <c r="AJ595" t="s">
        <v>123</v>
      </c>
      <c r="AK595" t="s">
        <v>122</v>
      </c>
      <c r="AL595" t="s">
        <v>123</v>
      </c>
      <c r="AM595" t="s">
        <v>122</v>
      </c>
    </row>
    <row r="596" spans="1:39" x14ac:dyDescent="0.25">
      <c r="A596">
        <v>2018</v>
      </c>
      <c r="B596">
        <v>16</v>
      </c>
      <c r="C596" t="s">
        <v>69</v>
      </c>
      <c r="D596">
        <v>16218</v>
      </c>
      <c r="E596" t="s">
        <v>680</v>
      </c>
      <c r="F596" t="s">
        <v>127</v>
      </c>
      <c r="G596" t="s">
        <v>121</v>
      </c>
      <c r="H596">
        <v>41.4</v>
      </c>
      <c r="I596">
        <v>29.4</v>
      </c>
      <c r="J596">
        <v>12.5</v>
      </c>
      <c r="K596" t="s">
        <v>121</v>
      </c>
      <c r="L596" t="s">
        <v>121</v>
      </c>
      <c r="M596" t="s">
        <v>123</v>
      </c>
      <c r="N596" t="s">
        <v>123</v>
      </c>
      <c r="O596" t="s">
        <v>123</v>
      </c>
      <c r="P596">
        <v>45.6</v>
      </c>
      <c r="Q596">
        <v>31.7</v>
      </c>
      <c r="R596">
        <v>62.1</v>
      </c>
      <c r="S596" t="s">
        <v>122</v>
      </c>
      <c r="T596" t="s">
        <v>122</v>
      </c>
      <c r="U596" t="s">
        <v>122</v>
      </c>
      <c r="V596" t="s">
        <v>122</v>
      </c>
      <c r="W596" t="s">
        <v>122</v>
      </c>
      <c r="X596" t="s">
        <v>122</v>
      </c>
      <c r="Y596" t="s">
        <v>122</v>
      </c>
      <c r="Z596">
        <v>19.8</v>
      </c>
      <c r="AA596">
        <v>46.5</v>
      </c>
      <c r="AB596">
        <v>2</v>
      </c>
      <c r="AC596" t="s">
        <v>125</v>
      </c>
      <c r="AD596" t="s">
        <v>125</v>
      </c>
      <c r="AE596" t="s">
        <v>123</v>
      </c>
      <c r="AF596" t="s">
        <v>121</v>
      </c>
      <c r="AG596" t="s">
        <v>123</v>
      </c>
      <c r="AH596" t="s">
        <v>123</v>
      </c>
      <c r="AI596" t="s">
        <v>122</v>
      </c>
      <c r="AJ596" t="s">
        <v>123</v>
      </c>
      <c r="AK596" t="s">
        <v>122</v>
      </c>
      <c r="AL596" t="s">
        <v>123</v>
      </c>
      <c r="AM596" t="s">
        <v>122</v>
      </c>
    </row>
    <row r="597" spans="1:39" x14ac:dyDescent="0.25">
      <c r="A597">
        <v>2018</v>
      </c>
      <c r="B597">
        <v>16</v>
      </c>
      <c r="C597" t="s">
        <v>69</v>
      </c>
      <c r="D597">
        <v>16219</v>
      </c>
      <c r="E597" t="s">
        <v>681</v>
      </c>
      <c r="F597" t="s">
        <v>120</v>
      </c>
      <c r="G597" t="s">
        <v>121</v>
      </c>
      <c r="H597">
        <v>30.7</v>
      </c>
      <c r="I597">
        <v>21.3</v>
      </c>
      <c r="J597">
        <v>14.6</v>
      </c>
      <c r="K597" t="s">
        <v>121</v>
      </c>
      <c r="L597" t="s">
        <v>121</v>
      </c>
      <c r="M597" t="s">
        <v>123</v>
      </c>
      <c r="N597" t="s">
        <v>123</v>
      </c>
      <c r="O597" t="s">
        <v>123</v>
      </c>
      <c r="P597">
        <v>30.3</v>
      </c>
      <c r="Q597">
        <v>15.7</v>
      </c>
      <c r="R597">
        <v>51.7</v>
      </c>
      <c r="S597" t="s">
        <v>122</v>
      </c>
      <c r="T597" t="s">
        <v>122</v>
      </c>
      <c r="U597" t="s">
        <v>122</v>
      </c>
      <c r="V597" t="s">
        <v>122</v>
      </c>
      <c r="W597" t="s">
        <v>122</v>
      </c>
      <c r="X597" t="s">
        <v>122</v>
      </c>
      <c r="Y597" t="s">
        <v>122</v>
      </c>
      <c r="Z597">
        <v>16.399999999999999</v>
      </c>
      <c r="AA597">
        <v>25</v>
      </c>
      <c r="AB597">
        <v>1</v>
      </c>
      <c r="AC597" t="s">
        <v>125</v>
      </c>
      <c r="AD597" t="s">
        <v>125</v>
      </c>
      <c r="AE597" t="s">
        <v>123</v>
      </c>
      <c r="AF597" t="s">
        <v>123</v>
      </c>
      <c r="AG597" t="s">
        <v>121</v>
      </c>
      <c r="AH597" t="s">
        <v>121</v>
      </c>
      <c r="AI597">
        <v>1</v>
      </c>
      <c r="AJ597" t="s">
        <v>123</v>
      </c>
      <c r="AK597" t="s">
        <v>122</v>
      </c>
      <c r="AL597" t="s">
        <v>123</v>
      </c>
      <c r="AM597" t="s">
        <v>122</v>
      </c>
    </row>
    <row r="598" spans="1:39" x14ac:dyDescent="0.25">
      <c r="A598">
        <v>2018</v>
      </c>
      <c r="B598">
        <v>16</v>
      </c>
      <c r="C598" t="s">
        <v>69</v>
      </c>
      <c r="D598">
        <v>16220</v>
      </c>
      <c r="E598" t="s">
        <v>682</v>
      </c>
      <c r="F598" t="s">
        <v>127</v>
      </c>
      <c r="G598" t="s">
        <v>121</v>
      </c>
      <c r="H598">
        <v>31.1</v>
      </c>
      <c r="I598">
        <v>24</v>
      </c>
      <c r="J598">
        <v>18.3</v>
      </c>
      <c r="K598" t="s">
        <v>121</v>
      </c>
      <c r="L598" t="s">
        <v>121</v>
      </c>
      <c r="M598" t="s">
        <v>123</v>
      </c>
      <c r="N598" t="s">
        <v>123</v>
      </c>
      <c r="O598" t="s">
        <v>123</v>
      </c>
      <c r="P598">
        <v>42.1</v>
      </c>
      <c r="Q598">
        <v>27.4</v>
      </c>
      <c r="R598">
        <v>39.6</v>
      </c>
      <c r="S598" t="s">
        <v>122</v>
      </c>
      <c r="T598" t="s">
        <v>122</v>
      </c>
      <c r="U598" t="s">
        <v>122</v>
      </c>
      <c r="V598" t="s">
        <v>122</v>
      </c>
      <c r="W598" t="s">
        <v>122</v>
      </c>
      <c r="X598" t="s">
        <v>122</v>
      </c>
      <c r="Y598" t="s">
        <v>122</v>
      </c>
      <c r="Z598">
        <v>19.100000000000001</v>
      </c>
      <c r="AA598">
        <v>31.5</v>
      </c>
      <c r="AB598">
        <v>2</v>
      </c>
      <c r="AC598" t="s">
        <v>125</v>
      </c>
      <c r="AD598" t="s">
        <v>125</v>
      </c>
      <c r="AE598" t="s">
        <v>123</v>
      </c>
      <c r="AF598" t="s">
        <v>121</v>
      </c>
      <c r="AG598" t="s">
        <v>123</v>
      </c>
      <c r="AH598" t="s">
        <v>121</v>
      </c>
      <c r="AI598">
        <v>2</v>
      </c>
      <c r="AJ598" t="s">
        <v>123</v>
      </c>
      <c r="AK598" t="s">
        <v>122</v>
      </c>
      <c r="AL598" t="s">
        <v>123</v>
      </c>
      <c r="AM598" t="s">
        <v>122</v>
      </c>
    </row>
    <row r="599" spans="1:39" x14ac:dyDescent="0.25">
      <c r="A599">
        <v>2018</v>
      </c>
      <c r="B599">
        <v>16</v>
      </c>
      <c r="C599" t="s">
        <v>69</v>
      </c>
      <c r="D599">
        <v>16221</v>
      </c>
      <c r="E599" t="s">
        <v>683</v>
      </c>
      <c r="F599" t="s">
        <v>127</v>
      </c>
      <c r="G599" t="s">
        <v>121</v>
      </c>
      <c r="H599">
        <v>36.1</v>
      </c>
      <c r="I599">
        <v>32.299999999999997</v>
      </c>
      <c r="J599">
        <v>26.6</v>
      </c>
      <c r="K599" t="s">
        <v>121</v>
      </c>
      <c r="L599" t="s">
        <v>121</v>
      </c>
      <c r="M599" t="s">
        <v>123</v>
      </c>
      <c r="N599" t="s">
        <v>123</v>
      </c>
      <c r="O599" t="s">
        <v>123</v>
      </c>
      <c r="P599">
        <v>44.6</v>
      </c>
      <c r="Q599">
        <v>45.8</v>
      </c>
      <c r="R599">
        <v>55.2</v>
      </c>
      <c r="S599" t="s">
        <v>122</v>
      </c>
      <c r="T599" t="s">
        <v>122</v>
      </c>
      <c r="U599" t="s">
        <v>122</v>
      </c>
      <c r="V599" t="s">
        <v>122</v>
      </c>
      <c r="W599" t="s">
        <v>122</v>
      </c>
      <c r="X599" t="s">
        <v>122</v>
      </c>
      <c r="Y599" t="s">
        <v>122</v>
      </c>
      <c r="Z599">
        <v>15.9</v>
      </c>
      <c r="AA599">
        <v>56</v>
      </c>
      <c r="AB599">
        <v>3</v>
      </c>
      <c r="AC599" t="s">
        <v>125</v>
      </c>
      <c r="AD599" t="s">
        <v>125</v>
      </c>
      <c r="AE599" t="s">
        <v>123</v>
      </c>
      <c r="AF599" t="s">
        <v>121</v>
      </c>
      <c r="AG599" t="s">
        <v>123</v>
      </c>
      <c r="AH599" t="s">
        <v>123</v>
      </c>
      <c r="AI599" t="s">
        <v>122</v>
      </c>
      <c r="AJ599" t="s">
        <v>123</v>
      </c>
      <c r="AK599" t="s">
        <v>122</v>
      </c>
      <c r="AL599" t="s">
        <v>123</v>
      </c>
      <c r="AM599" t="s">
        <v>122</v>
      </c>
    </row>
    <row r="600" spans="1:39" x14ac:dyDescent="0.25">
      <c r="A600">
        <v>2018</v>
      </c>
      <c r="B600">
        <v>16</v>
      </c>
      <c r="C600" t="s">
        <v>69</v>
      </c>
      <c r="D600">
        <v>16222</v>
      </c>
      <c r="E600" t="s">
        <v>684</v>
      </c>
      <c r="F600" t="s">
        <v>127</v>
      </c>
      <c r="G600" t="s">
        <v>121</v>
      </c>
      <c r="H600">
        <v>41.8</v>
      </c>
      <c r="I600">
        <v>29.7</v>
      </c>
      <c r="J600">
        <v>16</v>
      </c>
      <c r="K600" t="s">
        <v>121</v>
      </c>
      <c r="L600" t="s">
        <v>121</v>
      </c>
      <c r="M600" t="s">
        <v>123</v>
      </c>
      <c r="N600" t="s">
        <v>123</v>
      </c>
      <c r="O600" t="s">
        <v>123</v>
      </c>
      <c r="P600">
        <v>61.1</v>
      </c>
      <c r="Q600">
        <v>37.700000000000003</v>
      </c>
      <c r="R600">
        <v>56.1</v>
      </c>
      <c r="S600" t="s">
        <v>122</v>
      </c>
      <c r="T600" t="s">
        <v>122</v>
      </c>
      <c r="U600" t="s">
        <v>122</v>
      </c>
      <c r="V600" t="s">
        <v>122</v>
      </c>
      <c r="W600" t="s">
        <v>122</v>
      </c>
      <c r="X600" t="s">
        <v>122</v>
      </c>
      <c r="Y600" t="s">
        <v>122</v>
      </c>
      <c r="Z600">
        <v>10.3</v>
      </c>
      <c r="AA600">
        <v>66.5</v>
      </c>
      <c r="AB600">
        <v>3</v>
      </c>
      <c r="AC600" t="s">
        <v>125</v>
      </c>
      <c r="AD600" t="s">
        <v>125</v>
      </c>
      <c r="AE600" t="s">
        <v>123</v>
      </c>
      <c r="AF600" t="s">
        <v>121</v>
      </c>
      <c r="AG600" t="s">
        <v>123</v>
      </c>
      <c r="AH600" t="s">
        <v>123</v>
      </c>
      <c r="AI600" t="s">
        <v>122</v>
      </c>
      <c r="AJ600" t="s">
        <v>123</v>
      </c>
      <c r="AK600" t="s">
        <v>122</v>
      </c>
      <c r="AL600" t="s">
        <v>123</v>
      </c>
      <c r="AM600" t="s">
        <v>122</v>
      </c>
    </row>
    <row r="601" spans="1:39" x14ac:dyDescent="0.25">
      <c r="A601">
        <v>2018</v>
      </c>
      <c r="B601">
        <v>16</v>
      </c>
      <c r="C601" t="s">
        <v>69</v>
      </c>
      <c r="D601">
        <v>16223</v>
      </c>
      <c r="E601" t="s">
        <v>685</v>
      </c>
      <c r="F601" t="s">
        <v>120</v>
      </c>
      <c r="G601" t="s">
        <v>121</v>
      </c>
      <c r="H601">
        <v>49.6</v>
      </c>
      <c r="I601">
        <v>38.4</v>
      </c>
      <c r="J601">
        <v>12</v>
      </c>
      <c r="K601" t="s">
        <v>121</v>
      </c>
      <c r="L601" t="s">
        <v>121</v>
      </c>
      <c r="M601" t="s">
        <v>123</v>
      </c>
      <c r="N601" t="s">
        <v>123</v>
      </c>
      <c r="O601" t="s">
        <v>123</v>
      </c>
      <c r="P601">
        <v>46.5</v>
      </c>
      <c r="Q601">
        <v>18.899999999999999</v>
      </c>
      <c r="R601">
        <v>51.5</v>
      </c>
      <c r="S601" t="s">
        <v>122</v>
      </c>
      <c r="T601" t="s">
        <v>122</v>
      </c>
      <c r="U601" t="s">
        <v>122</v>
      </c>
      <c r="V601" t="s">
        <v>122</v>
      </c>
      <c r="W601" t="s">
        <v>122</v>
      </c>
      <c r="X601" t="s">
        <v>122</v>
      </c>
      <c r="Y601" t="s">
        <v>122</v>
      </c>
      <c r="Z601">
        <v>12.4</v>
      </c>
      <c r="AA601">
        <v>44.5</v>
      </c>
      <c r="AB601">
        <v>2</v>
      </c>
      <c r="AC601" t="s">
        <v>125</v>
      </c>
      <c r="AD601" t="s">
        <v>125</v>
      </c>
      <c r="AE601" t="s">
        <v>123</v>
      </c>
      <c r="AF601" t="s">
        <v>123</v>
      </c>
      <c r="AG601" t="s">
        <v>123</v>
      </c>
      <c r="AH601" t="s">
        <v>123</v>
      </c>
      <c r="AI601" t="s">
        <v>122</v>
      </c>
      <c r="AJ601" t="s">
        <v>121</v>
      </c>
      <c r="AK601">
        <v>1</v>
      </c>
      <c r="AL601" t="s">
        <v>123</v>
      </c>
      <c r="AM601" t="s">
        <v>122</v>
      </c>
    </row>
    <row r="602" spans="1:39" x14ac:dyDescent="0.25">
      <c r="A602">
        <v>2018</v>
      </c>
      <c r="B602">
        <v>16</v>
      </c>
      <c r="C602" t="s">
        <v>69</v>
      </c>
      <c r="D602">
        <v>16224</v>
      </c>
      <c r="E602" t="s">
        <v>686</v>
      </c>
      <c r="F602" t="s">
        <v>127</v>
      </c>
      <c r="G602" t="s">
        <v>121</v>
      </c>
      <c r="H602">
        <v>34.6</v>
      </c>
      <c r="I602">
        <v>36.700000000000003</v>
      </c>
      <c r="J602">
        <v>23.5</v>
      </c>
      <c r="K602" t="s">
        <v>121</v>
      </c>
      <c r="L602" t="s">
        <v>121</v>
      </c>
      <c r="M602" t="s">
        <v>123</v>
      </c>
      <c r="N602" t="s">
        <v>123</v>
      </c>
      <c r="O602" t="s">
        <v>123</v>
      </c>
      <c r="P602">
        <v>43.1</v>
      </c>
      <c r="Q602">
        <v>42.5</v>
      </c>
      <c r="R602">
        <v>56.5</v>
      </c>
      <c r="S602" t="s">
        <v>122</v>
      </c>
      <c r="T602" t="s">
        <v>122</v>
      </c>
      <c r="U602" t="s">
        <v>122</v>
      </c>
      <c r="V602" t="s">
        <v>122</v>
      </c>
      <c r="W602" t="s">
        <v>122</v>
      </c>
      <c r="X602" t="s">
        <v>122</v>
      </c>
      <c r="Y602" t="s">
        <v>122</v>
      </c>
      <c r="Z602">
        <v>16.399999999999999</v>
      </c>
      <c r="AA602">
        <v>44</v>
      </c>
      <c r="AB602">
        <v>2</v>
      </c>
      <c r="AC602" t="s">
        <v>125</v>
      </c>
      <c r="AD602" t="s">
        <v>125</v>
      </c>
      <c r="AE602" t="s">
        <v>123</v>
      </c>
      <c r="AF602" t="s">
        <v>121</v>
      </c>
      <c r="AG602" t="s">
        <v>123</v>
      </c>
      <c r="AH602" t="s">
        <v>123</v>
      </c>
      <c r="AI602" t="s">
        <v>122</v>
      </c>
      <c r="AJ602" t="s">
        <v>123</v>
      </c>
      <c r="AK602" t="s">
        <v>122</v>
      </c>
      <c r="AL602" t="s">
        <v>123</v>
      </c>
      <c r="AM602" t="s">
        <v>122</v>
      </c>
    </row>
    <row r="603" spans="1:39" x14ac:dyDescent="0.25">
      <c r="A603">
        <v>2018</v>
      </c>
      <c r="B603">
        <v>16</v>
      </c>
      <c r="C603" t="s">
        <v>69</v>
      </c>
      <c r="D603">
        <v>16225</v>
      </c>
      <c r="E603" t="s">
        <v>687</v>
      </c>
      <c r="F603" t="s">
        <v>127</v>
      </c>
      <c r="G603" t="s">
        <v>121</v>
      </c>
      <c r="H603">
        <v>33</v>
      </c>
      <c r="I603">
        <v>30.8</v>
      </c>
      <c r="J603">
        <v>11</v>
      </c>
      <c r="K603" t="s">
        <v>121</v>
      </c>
      <c r="L603" t="s">
        <v>121</v>
      </c>
      <c r="M603" t="s">
        <v>123</v>
      </c>
      <c r="N603" t="s">
        <v>123</v>
      </c>
      <c r="O603" t="s">
        <v>123</v>
      </c>
      <c r="P603">
        <v>35.700000000000003</v>
      </c>
      <c r="Q603">
        <v>34.5</v>
      </c>
      <c r="R603">
        <v>46.6</v>
      </c>
      <c r="S603" t="s">
        <v>122</v>
      </c>
      <c r="T603" t="s">
        <v>122</v>
      </c>
      <c r="U603" t="s">
        <v>122</v>
      </c>
      <c r="V603" t="s">
        <v>122</v>
      </c>
      <c r="W603" t="s">
        <v>122</v>
      </c>
      <c r="X603" t="s">
        <v>122</v>
      </c>
      <c r="Y603" t="s">
        <v>122</v>
      </c>
      <c r="Z603">
        <v>12.3</v>
      </c>
      <c r="AA603">
        <v>38.5</v>
      </c>
      <c r="AB603">
        <v>2</v>
      </c>
      <c r="AC603" t="s">
        <v>125</v>
      </c>
      <c r="AD603" t="s">
        <v>125</v>
      </c>
      <c r="AE603" t="s">
        <v>123</v>
      </c>
      <c r="AF603" t="s">
        <v>121</v>
      </c>
      <c r="AG603" t="s">
        <v>123</v>
      </c>
      <c r="AH603" t="s">
        <v>123</v>
      </c>
      <c r="AI603" t="s">
        <v>122</v>
      </c>
      <c r="AJ603" t="s">
        <v>123</v>
      </c>
      <c r="AK603" t="s">
        <v>122</v>
      </c>
      <c r="AL603" t="s">
        <v>123</v>
      </c>
      <c r="AM603" t="s">
        <v>122</v>
      </c>
    </row>
    <row r="604" spans="1:39" x14ac:dyDescent="0.25">
      <c r="A604">
        <v>2018</v>
      </c>
      <c r="B604">
        <v>16</v>
      </c>
      <c r="C604" t="s">
        <v>69</v>
      </c>
      <c r="D604">
        <v>16226</v>
      </c>
      <c r="E604" t="s">
        <v>688</v>
      </c>
      <c r="F604" t="s">
        <v>120</v>
      </c>
      <c r="G604" t="s">
        <v>123</v>
      </c>
      <c r="H604">
        <v>56.8</v>
      </c>
      <c r="I604">
        <v>46.1</v>
      </c>
      <c r="J604">
        <v>18.100000000000001</v>
      </c>
      <c r="K604" t="s">
        <v>121</v>
      </c>
      <c r="L604" t="s">
        <v>121</v>
      </c>
      <c r="M604" t="s">
        <v>121</v>
      </c>
      <c r="N604" t="s">
        <v>123</v>
      </c>
      <c r="O604" t="s">
        <v>123</v>
      </c>
      <c r="P604">
        <v>65</v>
      </c>
      <c r="Q604">
        <v>48</v>
      </c>
      <c r="R604">
        <v>47.7</v>
      </c>
      <c r="S604" t="s">
        <v>122</v>
      </c>
      <c r="T604" t="s">
        <v>122</v>
      </c>
      <c r="U604" t="s">
        <v>122</v>
      </c>
      <c r="V604" t="s">
        <v>122</v>
      </c>
      <c r="W604" t="s">
        <v>122</v>
      </c>
      <c r="X604" t="s">
        <v>122</v>
      </c>
      <c r="Y604" t="s">
        <v>122</v>
      </c>
      <c r="Z604">
        <v>11.5</v>
      </c>
      <c r="AA604">
        <v>77.5</v>
      </c>
      <c r="AB604">
        <v>4</v>
      </c>
      <c r="AC604" t="s">
        <v>125</v>
      </c>
      <c r="AD604" t="s">
        <v>125</v>
      </c>
      <c r="AE604" t="s">
        <v>123</v>
      </c>
      <c r="AF604" t="s">
        <v>123</v>
      </c>
      <c r="AG604" t="s">
        <v>121</v>
      </c>
      <c r="AH604" t="s">
        <v>123</v>
      </c>
      <c r="AI604" t="s">
        <v>122</v>
      </c>
      <c r="AJ604" t="s">
        <v>123</v>
      </c>
      <c r="AK604" t="s">
        <v>122</v>
      </c>
      <c r="AL604" t="s">
        <v>123</v>
      </c>
      <c r="AM604" t="s">
        <v>122</v>
      </c>
    </row>
    <row r="605" spans="1:39" x14ac:dyDescent="0.25">
      <c r="A605">
        <v>2018</v>
      </c>
      <c r="B605">
        <v>16</v>
      </c>
      <c r="C605" t="s">
        <v>69</v>
      </c>
      <c r="D605">
        <v>16227</v>
      </c>
      <c r="E605" t="s">
        <v>689</v>
      </c>
      <c r="F605" t="s">
        <v>127</v>
      </c>
      <c r="G605" t="s">
        <v>121</v>
      </c>
      <c r="H605">
        <v>23.7</v>
      </c>
      <c r="I605">
        <v>22.6</v>
      </c>
      <c r="J605">
        <v>9.3000000000000007</v>
      </c>
      <c r="K605" t="s">
        <v>121</v>
      </c>
      <c r="L605" t="s">
        <v>121</v>
      </c>
      <c r="M605" t="s">
        <v>123</v>
      </c>
      <c r="N605" t="s">
        <v>123</v>
      </c>
      <c r="O605" t="s">
        <v>123</v>
      </c>
      <c r="P605">
        <v>27.8</v>
      </c>
      <c r="Q605">
        <v>26.3</v>
      </c>
      <c r="R605">
        <v>60.4</v>
      </c>
      <c r="S605" t="s">
        <v>122</v>
      </c>
      <c r="T605" t="s">
        <v>122</v>
      </c>
      <c r="U605" t="s">
        <v>122</v>
      </c>
      <c r="V605" t="s">
        <v>122</v>
      </c>
      <c r="W605" t="s">
        <v>122</v>
      </c>
      <c r="X605" t="s">
        <v>122</v>
      </c>
      <c r="Y605" t="s">
        <v>122</v>
      </c>
      <c r="Z605">
        <v>21.7</v>
      </c>
      <c r="AA605">
        <v>32.5</v>
      </c>
      <c r="AB605">
        <v>2</v>
      </c>
      <c r="AC605" t="s">
        <v>125</v>
      </c>
      <c r="AD605" t="s">
        <v>125</v>
      </c>
      <c r="AE605" t="s">
        <v>123</v>
      </c>
      <c r="AF605" t="s">
        <v>121</v>
      </c>
      <c r="AG605" t="s">
        <v>123</v>
      </c>
      <c r="AH605" t="s">
        <v>123</v>
      </c>
      <c r="AI605" t="s">
        <v>122</v>
      </c>
      <c r="AJ605" t="s">
        <v>121</v>
      </c>
      <c r="AK605">
        <v>1</v>
      </c>
      <c r="AL605" t="s">
        <v>123</v>
      </c>
      <c r="AM605" t="s">
        <v>122</v>
      </c>
    </row>
    <row r="606" spans="1:39" x14ac:dyDescent="0.25">
      <c r="A606">
        <v>2018</v>
      </c>
      <c r="B606">
        <v>16</v>
      </c>
      <c r="C606" t="s">
        <v>69</v>
      </c>
      <c r="D606">
        <v>16228</v>
      </c>
      <c r="E606" t="s">
        <v>286</v>
      </c>
      <c r="F606" t="s">
        <v>127</v>
      </c>
      <c r="G606" t="s">
        <v>121</v>
      </c>
      <c r="H606">
        <v>26.5</v>
      </c>
      <c r="I606">
        <v>31.8</v>
      </c>
      <c r="J606">
        <v>4.7</v>
      </c>
      <c r="K606" t="s">
        <v>121</v>
      </c>
      <c r="L606" t="s">
        <v>121</v>
      </c>
      <c r="M606" t="s">
        <v>123</v>
      </c>
      <c r="N606" t="s">
        <v>123</v>
      </c>
      <c r="O606" t="s">
        <v>123</v>
      </c>
      <c r="P606">
        <v>38.200000000000003</v>
      </c>
      <c r="Q606">
        <v>27.6</v>
      </c>
      <c r="R606">
        <v>58.7</v>
      </c>
      <c r="S606" t="s">
        <v>122</v>
      </c>
      <c r="T606" t="s">
        <v>122</v>
      </c>
      <c r="U606" t="s">
        <v>122</v>
      </c>
      <c r="V606" t="s">
        <v>122</v>
      </c>
      <c r="W606" t="s">
        <v>122</v>
      </c>
      <c r="X606" t="s">
        <v>122</v>
      </c>
      <c r="Y606" t="s">
        <v>122</v>
      </c>
      <c r="Z606">
        <v>22.5</v>
      </c>
      <c r="AA606">
        <v>37.5</v>
      </c>
      <c r="AB606">
        <v>2</v>
      </c>
      <c r="AC606" t="s">
        <v>125</v>
      </c>
      <c r="AD606" t="s">
        <v>125</v>
      </c>
      <c r="AE606" t="s">
        <v>123</v>
      </c>
      <c r="AF606" t="s">
        <v>121</v>
      </c>
      <c r="AG606" t="s">
        <v>123</v>
      </c>
      <c r="AH606" t="s">
        <v>123</v>
      </c>
      <c r="AI606" t="s">
        <v>122</v>
      </c>
      <c r="AJ606" t="s">
        <v>123</v>
      </c>
      <c r="AK606" t="s">
        <v>122</v>
      </c>
      <c r="AL606" t="s">
        <v>123</v>
      </c>
      <c r="AM606" t="s">
        <v>122</v>
      </c>
    </row>
    <row r="607" spans="1:39" x14ac:dyDescent="0.25">
      <c r="A607">
        <v>2018</v>
      </c>
      <c r="B607">
        <v>16</v>
      </c>
      <c r="C607" t="s">
        <v>69</v>
      </c>
      <c r="D607">
        <v>16229</v>
      </c>
      <c r="E607" t="s">
        <v>690</v>
      </c>
      <c r="F607" t="s">
        <v>120</v>
      </c>
      <c r="G607" t="s">
        <v>123</v>
      </c>
      <c r="H607">
        <v>68.400000000000006</v>
      </c>
      <c r="I607">
        <v>64.400000000000006</v>
      </c>
      <c r="J607">
        <v>43.2</v>
      </c>
      <c r="K607" t="s">
        <v>121</v>
      </c>
      <c r="L607" t="s">
        <v>121</v>
      </c>
      <c r="M607" t="s">
        <v>123</v>
      </c>
      <c r="N607" t="s">
        <v>123</v>
      </c>
      <c r="O607" t="s">
        <v>123</v>
      </c>
      <c r="P607">
        <v>61.7</v>
      </c>
      <c r="Q607">
        <v>60.2</v>
      </c>
      <c r="R607">
        <v>50</v>
      </c>
      <c r="S607" t="s">
        <v>122</v>
      </c>
      <c r="T607" t="s">
        <v>122</v>
      </c>
      <c r="U607" t="s">
        <v>122</v>
      </c>
      <c r="V607" t="s">
        <v>122</v>
      </c>
      <c r="W607" t="s">
        <v>122</v>
      </c>
      <c r="X607" t="s">
        <v>122</v>
      </c>
      <c r="Y607" t="s">
        <v>122</v>
      </c>
      <c r="Z607">
        <v>13.8</v>
      </c>
      <c r="AA607">
        <v>84</v>
      </c>
      <c r="AB607">
        <v>5</v>
      </c>
      <c r="AC607" t="s">
        <v>125</v>
      </c>
      <c r="AD607" t="s">
        <v>125</v>
      </c>
      <c r="AE607" t="s">
        <v>123</v>
      </c>
      <c r="AF607" t="s">
        <v>123</v>
      </c>
      <c r="AG607" t="s">
        <v>123</v>
      </c>
      <c r="AH607" t="s">
        <v>123</v>
      </c>
      <c r="AI607" t="s">
        <v>122</v>
      </c>
      <c r="AJ607" t="s">
        <v>123</v>
      </c>
      <c r="AK607" t="s">
        <v>122</v>
      </c>
      <c r="AL607" t="s">
        <v>123</v>
      </c>
      <c r="AM607" t="s">
        <v>122</v>
      </c>
    </row>
    <row r="608" spans="1:39" x14ac:dyDescent="0.25">
      <c r="A608">
        <v>2018</v>
      </c>
      <c r="B608">
        <v>16</v>
      </c>
      <c r="C608" t="s">
        <v>69</v>
      </c>
      <c r="D608">
        <v>16230</v>
      </c>
      <c r="E608" t="s">
        <v>691</v>
      </c>
      <c r="F608" t="s">
        <v>120</v>
      </c>
      <c r="G608" t="s">
        <v>123</v>
      </c>
      <c r="H608">
        <v>55.2</v>
      </c>
      <c r="I608">
        <v>51.2</v>
      </c>
      <c r="J608">
        <v>30.1</v>
      </c>
      <c r="K608" t="s">
        <v>121</v>
      </c>
      <c r="L608" t="s">
        <v>121</v>
      </c>
      <c r="M608" t="s">
        <v>123</v>
      </c>
      <c r="N608" t="s">
        <v>123</v>
      </c>
      <c r="O608" t="s">
        <v>123</v>
      </c>
      <c r="P608">
        <v>53.5</v>
      </c>
      <c r="Q608">
        <v>52.1</v>
      </c>
      <c r="R608">
        <v>40</v>
      </c>
      <c r="S608" t="s">
        <v>122</v>
      </c>
      <c r="T608" t="s">
        <v>122</v>
      </c>
      <c r="U608" t="s">
        <v>122</v>
      </c>
      <c r="V608" t="s">
        <v>122</v>
      </c>
      <c r="W608" t="s">
        <v>122</v>
      </c>
      <c r="X608" t="s">
        <v>122</v>
      </c>
      <c r="Y608" t="s">
        <v>122</v>
      </c>
      <c r="Z608">
        <v>15.7</v>
      </c>
      <c r="AA608">
        <v>63</v>
      </c>
      <c r="AB608">
        <v>3</v>
      </c>
      <c r="AC608" t="s">
        <v>125</v>
      </c>
      <c r="AD608" t="s">
        <v>125</v>
      </c>
      <c r="AE608" t="s">
        <v>123</v>
      </c>
      <c r="AF608" t="s">
        <v>123</v>
      </c>
      <c r="AG608" t="s">
        <v>123</v>
      </c>
      <c r="AH608" t="s">
        <v>123</v>
      </c>
      <c r="AI608" t="s">
        <v>122</v>
      </c>
      <c r="AJ608" t="s">
        <v>123</v>
      </c>
      <c r="AK608" t="s">
        <v>122</v>
      </c>
      <c r="AL608" t="s">
        <v>123</v>
      </c>
      <c r="AM608" t="s">
        <v>122</v>
      </c>
    </row>
    <row r="609" spans="1:39" x14ac:dyDescent="0.25">
      <c r="A609">
        <v>2018</v>
      </c>
      <c r="B609">
        <v>16</v>
      </c>
      <c r="C609" t="s">
        <v>69</v>
      </c>
      <c r="D609">
        <v>16231</v>
      </c>
      <c r="E609" t="s">
        <v>692</v>
      </c>
      <c r="F609" t="s">
        <v>127</v>
      </c>
      <c r="G609" t="s">
        <v>121</v>
      </c>
      <c r="H609">
        <v>35</v>
      </c>
      <c r="I609">
        <v>30.9</v>
      </c>
      <c r="J609">
        <v>20.5</v>
      </c>
      <c r="K609" t="s">
        <v>121</v>
      </c>
      <c r="L609" t="s">
        <v>121</v>
      </c>
      <c r="M609" t="s">
        <v>123</v>
      </c>
      <c r="N609" t="s">
        <v>123</v>
      </c>
      <c r="O609" t="s">
        <v>123</v>
      </c>
      <c r="P609">
        <v>52.5</v>
      </c>
      <c r="Q609">
        <v>41.1</v>
      </c>
      <c r="R609">
        <v>55.7</v>
      </c>
      <c r="S609" t="s">
        <v>122</v>
      </c>
      <c r="T609" t="s">
        <v>122</v>
      </c>
      <c r="U609" t="s">
        <v>122</v>
      </c>
      <c r="V609" t="s">
        <v>122</v>
      </c>
      <c r="W609" t="s">
        <v>122</v>
      </c>
      <c r="X609" t="s">
        <v>122</v>
      </c>
      <c r="Y609" t="s">
        <v>122</v>
      </c>
      <c r="Z609">
        <v>15.6</v>
      </c>
      <c r="AA609">
        <v>62.5</v>
      </c>
      <c r="AB609">
        <v>3</v>
      </c>
      <c r="AC609" t="s">
        <v>125</v>
      </c>
      <c r="AD609" t="s">
        <v>125</v>
      </c>
      <c r="AE609" t="s">
        <v>123</v>
      </c>
      <c r="AF609" t="s">
        <v>121</v>
      </c>
      <c r="AG609" t="s">
        <v>123</v>
      </c>
      <c r="AH609" t="s">
        <v>121</v>
      </c>
      <c r="AI609">
        <v>2</v>
      </c>
      <c r="AJ609" t="s">
        <v>123</v>
      </c>
      <c r="AK609" t="s">
        <v>122</v>
      </c>
      <c r="AL609" t="s">
        <v>123</v>
      </c>
      <c r="AM609" t="s">
        <v>122</v>
      </c>
    </row>
    <row r="610" spans="1:39" x14ac:dyDescent="0.25">
      <c r="A610">
        <v>2018</v>
      </c>
      <c r="B610">
        <v>16</v>
      </c>
      <c r="C610" t="s">
        <v>69</v>
      </c>
      <c r="D610">
        <v>16232</v>
      </c>
      <c r="E610" t="s">
        <v>693</v>
      </c>
      <c r="F610" t="s">
        <v>120</v>
      </c>
      <c r="G610" t="s">
        <v>121</v>
      </c>
      <c r="H610">
        <v>38.9</v>
      </c>
      <c r="I610">
        <v>40.9</v>
      </c>
      <c r="J610">
        <v>16.100000000000001</v>
      </c>
      <c r="K610" t="s">
        <v>121</v>
      </c>
      <c r="L610" t="s">
        <v>121</v>
      </c>
      <c r="M610" t="s">
        <v>123</v>
      </c>
      <c r="N610" t="s">
        <v>123</v>
      </c>
      <c r="O610" t="s">
        <v>123</v>
      </c>
      <c r="P610">
        <v>44.6</v>
      </c>
      <c r="Q610">
        <v>42.6</v>
      </c>
      <c r="R610">
        <v>57</v>
      </c>
      <c r="S610" t="s">
        <v>122</v>
      </c>
      <c r="T610" t="s">
        <v>122</v>
      </c>
      <c r="U610" t="s">
        <v>122</v>
      </c>
      <c r="V610" t="s">
        <v>122</v>
      </c>
      <c r="W610" t="s">
        <v>122</v>
      </c>
      <c r="X610" t="s">
        <v>122</v>
      </c>
      <c r="Y610" t="s">
        <v>122</v>
      </c>
      <c r="Z610">
        <v>11.5</v>
      </c>
      <c r="AA610">
        <v>58.5</v>
      </c>
      <c r="AB610">
        <v>3</v>
      </c>
      <c r="AC610" t="s">
        <v>125</v>
      </c>
      <c r="AD610" t="s">
        <v>125</v>
      </c>
      <c r="AE610" t="s">
        <v>123</v>
      </c>
      <c r="AF610" t="s">
        <v>123</v>
      </c>
      <c r="AG610" t="s">
        <v>121</v>
      </c>
      <c r="AH610" t="s">
        <v>123</v>
      </c>
      <c r="AI610" t="s">
        <v>122</v>
      </c>
      <c r="AJ610" t="s">
        <v>123</v>
      </c>
      <c r="AK610" t="s">
        <v>122</v>
      </c>
      <c r="AL610" t="s">
        <v>123</v>
      </c>
      <c r="AM610" t="s">
        <v>122</v>
      </c>
    </row>
    <row r="611" spans="1:39" x14ac:dyDescent="0.25">
      <c r="A611">
        <v>2018</v>
      </c>
      <c r="B611">
        <v>16</v>
      </c>
      <c r="C611" t="s">
        <v>69</v>
      </c>
      <c r="D611">
        <v>16233</v>
      </c>
      <c r="E611" t="s">
        <v>694</v>
      </c>
      <c r="F611" t="s">
        <v>120</v>
      </c>
      <c r="G611" t="s">
        <v>123</v>
      </c>
      <c r="H611">
        <v>66.900000000000006</v>
      </c>
      <c r="I611">
        <v>64</v>
      </c>
      <c r="J611">
        <v>44.6</v>
      </c>
      <c r="K611" t="s">
        <v>121</v>
      </c>
      <c r="L611" t="s">
        <v>121</v>
      </c>
      <c r="M611" t="s">
        <v>123</v>
      </c>
      <c r="N611" t="s">
        <v>121</v>
      </c>
      <c r="O611" t="s">
        <v>123</v>
      </c>
      <c r="P611">
        <v>56.7</v>
      </c>
      <c r="Q611">
        <v>52.2</v>
      </c>
      <c r="R611" t="s">
        <v>151</v>
      </c>
      <c r="S611" t="s">
        <v>122</v>
      </c>
      <c r="T611" t="s">
        <v>122</v>
      </c>
      <c r="U611" t="s">
        <v>122</v>
      </c>
      <c r="V611" t="s">
        <v>122</v>
      </c>
      <c r="W611" t="s">
        <v>122</v>
      </c>
      <c r="X611" t="s">
        <v>122</v>
      </c>
      <c r="Y611" t="s">
        <v>122</v>
      </c>
      <c r="Z611">
        <v>8.1</v>
      </c>
      <c r="AA611">
        <v>59.78</v>
      </c>
      <c r="AB611">
        <v>3</v>
      </c>
      <c r="AC611" t="s">
        <v>125</v>
      </c>
      <c r="AD611" t="s">
        <v>125</v>
      </c>
      <c r="AE611" t="s">
        <v>123</v>
      </c>
      <c r="AF611" t="s">
        <v>123</v>
      </c>
      <c r="AG611" t="s">
        <v>123</v>
      </c>
      <c r="AH611" t="s">
        <v>123</v>
      </c>
      <c r="AI611" t="s">
        <v>122</v>
      </c>
      <c r="AJ611" t="s">
        <v>123</v>
      </c>
      <c r="AK611" t="s">
        <v>122</v>
      </c>
      <c r="AL611" t="s">
        <v>123</v>
      </c>
      <c r="AM611" t="s">
        <v>122</v>
      </c>
    </row>
    <row r="612" spans="1:39" x14ac:dyDescent="0.25">
      <c r="A612">
        <v>2018</v>
      </c>
      <c r="B612">
        <v>16</v>
      </c>
      <c r="C612" t="s">
        <v>69</v>
      </c>
      <c r="D612">
        <v>16234</v>
      </c>
      <c r="E612" t="s">
        <v>695</v>
      </c>
      <c r="F612" t="s">
        <v>127</v>
      </c>
      <c r="G612" t="s">
        <v>121</v>
      </c>
      <c r="H612">
        <v>28.6</v>
      </c>
      <c r="I612">
        <v>20.6</v>
      </c>
      <c r="J612">
        <v>8.9</v>
      </c>
      <c r="K612" t="s">
        <v>121</v>
      </c>
      <c r="L612" t="s">
        <v>121</v>
      </c>
      <c r="M612" t="s">
        <v>123</v>
      </c>
      <c r="N612" t="s">
        <v>123</v>
      </c>
      <c r="O612" t="s">
        <v>123</v>
      </c>
      <c r="P612">
        <v>46.7</v>
      </c>
      <c r="Q612">
        <v>28</v>
      </c>
      <c r="R612">
        <v>46.9</v>
      </c>
      <c r="S612" t="s">
        <v>122</v>
      </c>
      <c r="T612" t="s">
        <v>122</v>
      </c>
      <c r="U612" t="s">
        <v>122</v>
      </c>
      <c r="V612" t="s">
        <v>122</v>
      </c>
      <c r="W612" t="s">
        <v>122</v>
      </c>
      <c r="X612" t="s">
        <v>122</v>
      </c>
      <c r="Y612" t="s">
        <v>122</v>
      </c>
      <c r="Z612">
        <v>13.1</v>
      </c>
      <c r="AA612">
        <v>45.5</v>
      </c>
      <c r="AB612">
        <v>2</v>
      </c>
      <c r="AC612" t="s">
        <v>125</v>
      </c>
      <c r="AD612" t="s">
        <v>125</v>
      </c>
      <c r="AE612" t="s">
        <v>123</v>
      </c>
      <c r="AF612" t="s">
        <v>121</v>
      </c>
      <c r="AG612" t="s">
        <v>123</v>
      </c>
      <c r="AH612" t="s">
        <v>123</v>
      </c>
      <c r="AI612" t="s">
        <v>122</v>
      </c>
      <c r="AJ612" t="s">
        <v>121</v>
      </c>
      <c r="AK612">
        <v>1</v>
      </c>
      <c r="AL612" t="s">
        <v>123</v>
      </c>
      <c r="AM612" t="s">
        <v>122</v>
      </c>
    </row>
    <row r="613" spans="1:39" x14ac:dyDescent="0.25">
      <c r="A613">
        <v>2018</v>
      </c>
      <c r="B613">
        <v>16</v>
      </c>
      <c r="C613" t="s">
        <v>69</v>
      </c>
      <c r="D613">
        <v>16235</v>
      </c>
      <c r="E613" t="s">
        <v>696</v>
      </c>
      <c r="F613" t="s">
        <v>120</v>
      </c>
      <c r="G613" t="s">
        <v>123</v>
      </c>
      <c r="H613">
        <v>62.1</v>
      </c>
      <c r="I613">
        <v>55.7</v>
      </c>
      <c r="J613">
        <v>45.2</v>
      </c>
      <c r="K613" t="s">
        <v>121</v>
      </c>
      <c r="L613" t="s">
        <v>121</v>
      </c>
      <c r="M613" t="s">
        <v>123</v>
      </c>
      <c r="N613" t="s">
        <v>121</v>
      </c>
      <c r="O613" t="s">
        <v>123</v>
      </c>
      <c r="P613">
        <v>58.3</v>
      </c>
      <c r="Q613">
        <v>56.8</v>
      </c>
      <c r="R613" t="s">
        <v>151</v>
      </c>
      <c r="S613" t="s">
        <v>122</v>
      </c>
      <c r="T613" t="s">
        <v>122</v>
      </c>
      <c r="U613" t="s">
        <v>122</v>
      </c>
      <c r="V613" t="s">
        <v>122</v>
      </c>
      <c r="W613" t="s">
        <v>122</v>
      </c>
      <c r="X613" t="s">
        <v>122</v>
      </c>
      <c r="Y613" t="s">
        <v>122</v>
      </c>
      <c r="Z613">
        <v>9.9</v>
      </c>
      <c r="AA613">
        <v>68.67</v>
      </c>
      <c r="AB613">
        <v>4</v>
      </c>
      <c r="AC613" t="s">
        <v>125</v>
      </c>
      <c r="AD613" t="s">
        <v>125</v>
      </c>
      <c r="AE613" t="s">
        <v>123</v>
      </c>
      <c r="AF613" t="s">
        <v>123</v>
      </c>
      <c r="AG613" t="s">
        <v>123</v>
      </c>
      <c r="AH613" t="s">
        <v>123</v>
      </c>
      <c r="AI613" t="s">
        <v>122</v>
      </c>
      <c r="AJ613" t="s">
        <v>123</v>
      </c>
      <c r="AK613" t="s">
        <v>122</v>
      </c>
      <c r="AL613" t="s">
        <v>123</v>
      </c>
      <c r="AM613" t="s">
        <v>122</v>
      </c>
    </row>
    <row r="614" spans="1:39" x14ac:dyDescent="0.25">
      <c r="A614">
        <v>2018</v>
      </c>
      <c r="B614">
        <v>16</v>
      </c>
      <c r="C614" t="s">
        <v>69</v>
      </c>
      <c r="D614">
        <v>16237</v>
      </c>
      <c r="E614" t="s">
        <v>697</v>
      </c>
      <c r="F614" t="s">
        <v>149</v>
      </c>
      <c r="G614" t="s">
        <v>121</v>
      </c>
      <c r="H614">
        <v>13.7</v>
      </c>
      <c r="I614">
        <v>6.2</v>
      </c>
      <c r="J614">
        <v>0</v>
      </c>
      <c r="K614" t="s">
        <v>121</v>
      </c>
      <c r="L614" t="s">
        <v>121</v>
      </c>
      <c r="M614" t="s">
        <v>123</v>
      </c>
      <c r="N614" t="s">
        <v>123</v>
      </c>
      <c r="O614" t="s">
        <v>123</v>
      </c>
      <c r="P614">
        <v>16.600000000000001</v>
      </c>
      <c r="Q614">
        <v>6.4</v>
      </c>
      <c r="R614" t="s">
        <v>151</v>
      </c>
      <c r="S614" t="s">
        <v>122</v>
      </c>
      <c r="T614" t="s">
        <v>122</v>
      </c>
      <c r="U614" t="s">
        <v>122</v>
      </c>
      <c r="V614" t="s">
        <v>122</v>
      </c>
      <c r="W614" t="s">
        <v>122</v>
      </c>
      <c r="X614" t="s">
        <v>122</v>
      </c>
      <c r="Y614" t="s">
        <v>122</v>
      </c>
      <c r="Z614">
        <v>43.3</v>
      </c>
      <c r="AA614">
        <v>12</v>
      </c>
      <c r="AB614">
        <v>1</v>
      </c>
      <c r="AC614" t="s">
        <v>125</v>
      </c>
      <c r="AD614" t="s">
        <v>125</v>
      </c>
      <c r="AE614" t="s">
        <v>121</v>
      </c>
      <c r="AF614" t="s">
        <v>123</v>
      </c>
      <c r="AG614" t="s">
        <v>123</v>
      </c>
      <c r="AH614" t="s">
        <v>121</v>
      </c>
      <c r="AI614">
        <v>2</v>
      </c>
      <c r="AJ614" t="s">
        <v>123</v>
      </c>
      <c r="AK614" t="s">
        <v>122</v>
      </c>
      <c r="AL614" t="s">
        <v>123</v>
      </c>
      <c r="AM614" t="s">
        <v>122</v>
      </c>
    </row>
    <row r="615" spans="1:39" x14ac:dyDescent="0.25">
      <c r="A615">
        <v>2018</v>
      </c>
      <c r="B615">
        <v>16</v>
      </c>
      <c r="C615" t="s">
        <v>69</v>
      </c>
      <c r="D615">
        <v>16238</v>
      </c>
      <c r="E615" t="s">
        <v>698</v>
      </c>
      <c r="F615" t="s">
        <v>120</v>
      </c>
      <c r="G615" t="s">
        <v>123</v>
      </c>
      <c r="H615">
        <v>56.5</v>
      </c>
      <c r="I615">
        <v>47</v>
      </c>
      <c r="J615">
        <v>14.5</v>
      </c>
      <c r="K615" t="s">
        <v>121</v>
      </c>
      <c r="L615" t="s">
        <v>121</v>
      </c>
      <c r="M615" t="s">
        <v>123</v>
      </c>
      <c r="N615" t="s">
        <v>123</v>
      </c>
      <c r="O615" t="s">
        <v>123</v>
      </c>
      <c r="P615">
        <v>62.3</v>
      </c>
      <c r="Q615">
        <v>53.4</v>
      </c>
      <c r="R615">
        <v>44</v>
      </c>
      <c r="S615" t="s">
        <v>122</v>
      </c>
      <c r="T615" t="s">
        <v>122</v>
      </c>
      <c r="U615" t="s">
        <v>122</v>
      </c>
      <c r="V615" t="s">
        <v>122</v>
      </c>
      <c r="W615" t="s">
        <v>122</v>
      </c>
      <c r="X615" t="s">
        <v>122</v>
      </c>
      <c r="Y615" t="s">
        <v>122</v>
      </c>
      <c r="Z615">
        <v>9.6</v>
      </c>
      <c r="AA615">
        <v>72</v>
      </c>
      <c r="AB615">
        <v>4</v>
      </c>
      <c r="AC615" t="s">
        <v>125</v>
      </c>
      <c r="AD615" t="s">
        <v>125</v>
      </c>
      <c r="AE615" t="s">
        <v>123</v>
      </c>
      <c r="AF615" t="s">
        <v>123</v>
      </c>
      <c r="AG615" t="s">
        <v>123</v>
      </c>
      <c r="AH615" t="s">
        <v>123</v>
      </c>
      <c r="AI615" t="s">
        <v>122</v>
      </c>
      <c r="AJ615" t="s">
        <v>123</v>
      </c>
      <c r="AK615" t="s">
        <v>122</v>
      </c>
      <c r="AL615" t="s">
        <v>123</v>
      </c>
      <c r="AM615" t="s">
        <v>122</v>
      </c>
    </row>
    <row r="616" spans="1:39" x14ac:dyDescent="0.25">
      <c r="A616">
        <v>2018</v>
      </c>
      <c r="B616">
        <v>16</v>
      </c>
      <c r="C616" t="s">
        <v>69</v>
      </c>
      <c r="D616">
        <v>16239</v>
      </c>
      <c r="E616" t="s">
        <v>699</v>
      </c>
      <c r="F616" t="s">
        <v>120</v>
      </c>
      <c r="G616" t="s">
        <v>121</v>
      </c>
      <c r="H616">
        <v>44.7</v>
      </c>
      <c r="I616">
        <v>39.200000000000003</v>
      </c>
      <c r="J616">
        <v>19.600000000000001</v>
      </c>
      <c r="K616" t="s">
        <v>121</v>
      </c>
      <c r="L616" t="s">
        <v>121</v>
      </c>
      <c r="M616" t="s">
        <v>123</v>
      </c>
      <c r="N616" t="s">
        <v>123</v>
      </c>
      <c r="O616" t="s">
        <v>123</v>
      </c>
      <c r="P616">
        <v>49.7</v>
      </c>
      <c r="Q616">
        <v>43.4</v>
      </c>
      <c r="R616">
        <v>54.2</v>
      </c>
      <c r="S616" t="s">
        <v>122</v>
      </c>
      <c r="T616" t="s">
        <v>122</v>
      </c>
      <c r="U616" t="s">
        <v>122</v>
      </c>
      <c r="V616" t="s">
        <v>122</v>
      </c>
      <c r="W616" t="s">
        <v>122</v>
      </c>
      <c r="X616" t="s">
        <v>122</v>
      </c>
      <c r="Y616" t="s">
        <v>122</v>
      </c>
      <c r="Z616">
        <v>8.5</v>
      </c>
      <c r="AA616">
        <v>58.5</v>
      </c>
      <c r="AB616">
        <v>3</v>
      </c>
      <c r="AC616" t="s">
        <v>125</v>
      </c>
      <c r="AD616" t="s">
        <v>125</v>
      </c>
      <c r="AE616" t="s">
        <v>123</v>
      </c>
      <c r="AF616" t="s">
        <v>123</v>
      </c>
      <c r="AG616" t="s">
        <v>123</v>
      </c>
      <c r="AH616" t="s">
        <v>123</v>
      </c>
      <c r="AI616" t="s">
        <v>122</v>
      </c>
      <c r="AJ616" t="s">
        <v>123</v>
      </c>
      <c r="AK616" t="s">
        <v>122</v>
      </c>
      <c r="AL616" t="s">
        <v>123</v>
      </c>
      <c r="AM616" t="s">
        <v>122</v>
      </c>
    </row>
    <row r="617" spans="1:39" x14ac:dyDescent="0.25">
      <c r="A617">
        <v>2018</v>
      </c>
      <c r="B617">
        <v>16</v>
      </c>
      <c r="C617" t="s">
        <v>69</v>
      </c>
      <c r="D617">
        <v>16240</v>
      </c>
      <c r="E617" t="s">
        <v>700</v>
      </c>
      <c r="F617" t="s">
        <v>127</v>
      </c>
      <c r="G617" t="s">
        <v>121</v>
      </c>
      <c r="H617">
        <v>31.8</v>
      </c>
      <c r="I617">
        <v>29.6</v>
      </c>
      <c r="J617">
        <v>4.2</v>
      </c>
      <c r="K617" t="s">
        <v>121</v>
      </c>
      <c r="L617" t="s">
        <v>121</v>
      </c>
      <c r="M617" t="s">
        <v>123</v>
      </c>
      <c r="N617" t="s">
        <v>123</v>
      </c>
      <c r="O617" t="s">
        <v>123</v>
      </c>
      <c r="P617">
        <v>33.6</v>
      </c>
      <c r="Q617">
        <v>23.1</v>
      </c>
      <c r="R617">
        <v>57.8</v>
      </c>
      <c r="S617" t="s">
        <v>122</v>
      </c>
      <c r="T617" t="s">
        <v>122</v>
      </c>
      <c r="U617" t="s">
        <v>122</v>
      </c>
      <c r="V617" t="s">
        <v>122</v>
      </c>
      <c r="W617" t="s">
        <v>122</v>
      </c>
      <c r="X617" t="s">
        <v>122</v>
      </c>
      <c r="Y617" t="s">
        <v>122</v>
      </c>
      <c r="Z617">
        <v>17.399999999999999</v>
      </c>
      <c r="AA617">
        <v>31</v>
      </c>
      <c r="AB617">
        <v>2</v>
      </c>
      <c r="AC617" t="s">
        <v>125</v>
      </c>
      <c r="AD617" t="s">
        <v>125</v>
      </c>
      <c r="AE617" t="s">
        <v>123</v>
      </c>
      <c r="AF617" t="s">
        <v>121</v>
      </c>
      <c r="AG617" t="s">
        <v>123</v>
      </c>
      <c r="AH617" t="s">
        <v>123</v>
      </c>
      <c r="AI617" t="s">
        <v>122</v>
      </c>
      <c r="AJ617" t="s">
        <v>121</v>
      </c>
      <c r="AK617">
        <v>1</v>
      </c>
      <c r="AL617" t="s">
        <v>123</v>
      </c>
      <c r="AM617" t="s">
        <v>122</v>
      </c>
    </row>
    <row r="618" spans="1:39" x14ac:dyDescent="0.25">
      <c r="A618">
        <v>2018</v>
      </c>
      <c r="B618">
        <v>16</v>
      </c>
      <c r="C618" t="s">
        <v>69</v>
      </c>
      <c r="D618">
        <v>16241</v>
      </c>
      <c r="E618" t="s">
        <v>701</v>
      </c>
      <c r="F618" t="s">
        <v>120</v>
      </c>
      <c r="G618" t="s">
        <v>123</v>
      </c>
      <c r="H618">
        <v>52.5</v>
      </c>
      <c r="I618">
        <v>46</v>
      </c>
      <c r="J618">
        <v>27.8</v>
      </c>
      <c r="K618" t="s">
        <v>121</v>
      </c>
      <c r="L618" t="s">
        <v>121</v>
      </c>
      <c r="M618" t="s">
        <v>123</v>
      </c>
      <c r="N618" t="s">
        <v>123</v>
      </c>
      <c r="O618" t="s">
        <v>123</v>
      </c>
      <c r="P618">
        <v>53.3</v>
      </c>
      <c r="Q618">
        <v>39.1</v>
      </c>
      <c r="R618">
        <v>61.5</v>
      </c>
      <c r="S618" t="s">
        <v>122</v>
      </c>
      <c r="T618" t="s">
        <v>122</v>
      </c>
      <c r="U618" t="s">
        <v>122</v>
      </c>
      <c r="V618" t="s">
        <v>122</v>
      </c>
      <c r="W618" t="s">
        <v>122</v>
      </c>
      <c r="X618" t="s">
        <v>122</v>
      </c>
      <c r="Y618" t="s">
        <v>122</v>
      </c>
      <c r="Z618">
        <v>11.9</v>
      </c>
      <c r="AA618">
        <v>61.5</v>
      </c>
      <c r="AB618">
        <v>3</v>
      </c>
      <c r="AC618" t="s">
        <v>125</v>
      </c>
      <c r="AD618" t="s">
        <v>125</v>
      </c>
      <c r="AE618" t="s">
        <v>123</v>
      </c>
      <c r="AF618" t="s">
        <v>123</v>
      </c>
      <c r="AG618" t="s">
        <v>123</v>
      </c>
      <c r="AH618" t="s">
        <v>123</v>
      </c>
      <c r="AI618" t="s">
        <v>122</v>
      </c>
      <c r="AJ618" t="s">
        <v>121</v>
      </c>
      <c r="AK618">
        <v>1</v>
      </c>
      <c r="AL618" t="s">
        <v>123</v>
      </c>
      <c r="AM618" t="s">
        <v>122</v>
      </c>
    </row>
    <row r="619" spans="1:39" x14ac:dyDescent="0.25">
      <c r="A619">
        <v>2018</v>
      </c>
      <c r="B619">
        <v>16</v>
      </c>
      <c r="C619" t="s">
        <v>69</v>
      </c>
      <c r="D619">
        <v>16242</v>
      </c>
      <c r="E619" t="s">
        <v>702</v>
      </c>
      <c r="F619" t="s">
        <v>120</v>
      </c>
      <c r="G619" t="s">
        <v>123</v>
      </c>
      <c r="H619">
        <v>56.2</v>
      </c>
      <c r="I619">
        <v>47.9</v>
      </c>
      <c r="J619">
        <v>32.200000000000003</v>
      </c>
      <c r="K619" t="s">
        <v>121</v>
      </c>
      <c r="L619" t="s">
        <v>121</v>
      </c>
      <c r="M619" t="s">
        <v>123</v>
      </c>
      <c r="N619" t="s">
        <v>123</v>
      </c>
      <c r="O619" t="s">
        <v>123</v>
      </c>
      <c r="P619">
        <v>54.8</v>
      </c>
      <c r="Q619">
        <v>50.7</v>
      </c>
      <c r="R619">
        <v>47.5</v>
      </c>
      <c r="S619" t="s">
        <v>122</v>
      </c>
      <c r="T619" t="s">
        <v>122</v>
      </c>
      <c r="U619" t="s">
        <v>122</v>
      </c>
      <c r="V619" t="s">
        <v>122</v>
      </c>
      <c r="W619" t="s">
        <v>122</v>
      </c>
      <c r="X619" t="s">
        <v>122</v>
      </c>
      <c r="Y619" t="s">
        <v>122</v>
      </c>
      <c r="Z619">
        <v>11.5</v>
      </c>
      <c r="AA619">
        <v>72.5</v>
      </c>
      <c r="AB619">
        <v>3</v>
      </c>
      <c r="AC619" t="s">
        <v>125</v>
      </c>
      <c r="AD619" t="s">
        <v>125</v>
      </c>
      <c r="AE619" t="s">
        <v>123</v>
      </c>
      <c r="AF619" t="s">
        <v>123</v>
      </c>
      <c r="AG619" t="s">
        <v>123</v>
      </c>
      <c r="AH619" t="s">
        <v>123</v>
      </c>
      <c r="AI619" t="s">
        <v>122</v>
      </c>
      <c r="AJ619" t="s">
        <v>121</v>
      </c>
      <c r="AK619">
        <v>1</v>
      </c>
      <c r="AL619" t="s">
        <v>123</v>
      </c>
      <c r="AM619" t="s">
        <v>122</v>
      </c>
    </row>
    <row r="620" spans="1:39" x14ac:dyDescent="0.25">
      <c r="A620">
        <v>2018</v>
      </c>
      <c r="B620">
        <v>16</v>
      </c>
      <c r="C620" t="s">
        <v>69</v>
      </c>
      <c r="D620">
        <v>16251</v>
      </c>
      <c r="E620" t="s">
        <v>703</v>
      </c>
      <c r="F620" t="s">
        <v>120</v>
      </c>
      <c r="G620" t="s">
        <v>123</v>
      </c>
      <c r="H620">
        <v>44.8</v>
      </c>
      <c r="I620">
        <v>43.7</v>
      </c>
      <c r="J620">
        <v>29.1</v>
      </c>
      <c r="K620" t="s">
        <v>121</v>
      </c>
      <c r="L620" t="s">
        <v>121</v>
      </c>
      <c r="M620" t="s">
        <v>123</v>
      </c>
      <c r="N620" t="s">
        <v>121</v>
      </c>
      <c r="O620" t="s">
        <v>123</v>
      </c>
      <c r="P620">
        <v>42</v>
      </c>
      <c r="Q620">
        <v>35.200000000000003</v>
      </c>
      <c r="R620">
        <v>47.5</v>
      </c>
      <c r="S620" t="s">
        <v>122</v>
      </c>
      <c r="T620" t="s">
        <v>122</v>
      </c>
      <c r="U620" t="s">
        <v>122</v>
      </c>
      <c r="V620" t="s">
        <v>122</v>
      </c>
      <c r="W620" t="s">
        <v>122</v>
      </c>
      <c r="X620" t="s">
        <v>122</v>
      </c>
      <c r="Y620" t="s">
        <v>122</v>
      </c>
      <c r="Z620">
        <v>20.6</v>
      </c>
      <c r="AA620">
        <v>34</v>
      </c>
      <c r="AB620">
        <v>2</v>
      </c>
      <c r="AC620" t="s">
        <v>125</v>
      </c>
      <c r="AD620" t="s">
        <v>125</v>
      </c>
      <c r="AE620" t="s">
        <v>123</v>
      </c>
      <c r="AF620" t="s">
        <v>123</v>
      </c>
      <c r="AG620" t="s">
        <v>121</v>
      </c>
      <c r="AH620" t="s">
        <v>123</v>
      </c>
      <c r="AI620" t="s">
        <v>122</v>
      </c>
      <c r="AJ620" t="s">
        <v>123</v>
      </c>
      <c r="AK620" t="s">
        <v>122</v>
      </c>
      <c r="AL620" t="s">
        <v>123</v>
      </c>
      <c r="AM620" t="s">
        <v>122</v>
      </c>
    </row>
    <row r="621" spans="1:39" x14ac:dyDescent="0.25">
      <c r="A621">
        <v>2018</v>
      </c>
      <c r="B621">
        <v>16</v>
      </c>
      <c r="C621" t="s">
        <v>69</v>
      </c>
      <c r="D621">
        <v>16256</v>
      </c>
      <c r="E621" t="s">
        <v>704</v>
      </c>
      <c r="F621" t="s">
        <v>120</v>
      </c>
      <c r="G621" t="s">
        <v>123</v>
      </c>
      <c r="H621">
        <v>46.6</v>
      </c>
      <c r="I621">
        <v>47</v>
      </c>
      <c r="J621" t="s">
        <v>122</v>
      </c>
      <c r="K621" t="s">
        <v>121</v>
      </c>
      <c r="L621" t="s">
        <v>121</v>
      </c>
      <c r="M621" t="s">
        <v>123</v>
      </c>
      <c r="N621" t="s">
        <v>123</v>
      </c>
      <c r="O621" t="s">
        <v>123</v>
      </c>
      <c r="P621">
        <v>53.7</v>
      </c>
      <c r="Q621">
        <v>47.8</v>
      </c>
      <c r="R621">
        <v>34.700000000000003</v>
      </c>
      <c r="S621" t="s">
        <v>122</v>
      </c>
      <c r="T621" t="s">
        <v>122</v>
      </c>
      <c r="U621" t="s">
        <v>122</v>
      </c>
      <c r="V621" t="s">
        <v>122</v>
      </c>
      <c r="W621" t="s">
        <v>122</v>
      </c>
      <c r="X621" t="s">
        <v>122</v>
      </c>
      <c r="Y621" t="s">
        <v>122</v>
      </c>
      <c r="Z621">
        <v>19.2</v>
      </c>
      <c r="AA621">
        <v>48</v>
      </c>
      <c r="AB621">
        <v>2</v>
      </c>
      <c r="AC621" t="s">
        <v>125</v>
      </c>
      <c r="AD621" t="s">
        <v>125</v>
      </c>
      <c r="AE621" t="s">
        <v>123</v>
      </c>
      <c r="AF621" t="s">
        <v>123</v>
      </c>
      <c r="AG621" t="s">
        <v>121</v>
      </c>
      <c r="AH621" t="s">
        <v>123</v>
      </c>
      <c r="AI621" t="s">
        <v>122</v>
      </c>
      <c r="AJ621" t="s">
        <v>123</v>
      </c>
      <c r="AK621" t="s">
        <v>122</v>
      </c>
      <c r="AL621" t="s">
        <v>123</v>
      </c>
      <c r="AM621" t="s">
        <v>122</v>
      </c>
    </row>
    <row r="622" spans="1:39" x14ac:dyDescent="0.25">
      <c r="A622">
        <v>2018</v>
      </c>
      <c r="B622">
        <v>16</v>
      </c>
      <c r="C622" t="s">
        <v>69</v>
      </c>
      <c r="D622">
        <v>16257</v>
      </c>
      <c r="E622" t="s">
        <v>705</v>
      </c>
      <c r="F622" t="s">
        <v>120</v>
      </c>
      <c r="G622" t="s">
        <v>123</v>
      </c>
      <c r="H622">
        <v>75</v>
      </c>
      <c r="I622">
        <v>65.599999999999994</v>
      </c>
      <c r="J622">
        <v>34</v>
      </c>
      <c r="K622" t="s">
        <v>121</v>
      </c>
      <c r="L622" t="s">
        <v>121</v>
      </c>
      <c r="M622" t="s">
        <v>123</v>
      </c>
      <c r="N622" t="s">
        <v>121</v>
      </c>
      <c r="O622" t="s">
        <v>123</v>
      </c>
      <c r="P622">
        <v>69</v>
      </c>
      <c r="Q622">
        <v>58.1</v>
      </c>
      <c r="R622" t="s">
        <v>151</v>
      </c>
      <c r="S622" t="s">
        <v>122</v>
      </c>
      <c r="T622" t="s">
        <v>122</v>
      </c>
      <c r="U622" t="s">
        <v>122</v>
      </c>
      <c r="V622" t="s">
        <v>122</v>
      </c>
      <c r="W622" t="s">
        <v>122</v>
      </c>
      <c r="X622" t="s">
        <v>122</v>
      </c>
      <c r="Y622" t="s">
        <v>122</v>
      </c>
      <c r="Z622">
        <v>6.7</v>
      </c>
      <c r="AA622">
        <v>84.11</v>
      </c>
      <c r="AB622">
        <v>5</v>
      </c>
      <c r="AC622" t="s">
        <v>125</v>
      </c>
      <c r="AD622" t="s">
        <v>125</v>
      </c>
      <c r="AE622" t="s">
        <v>123</v>
      </c>
      <c r="AF622" t="s">
        <v>123</v>
      </c>
      <c r="AG622" t="s">
        <v>123</v>
      </c>
      <c r="AH622" t="s">
        <v>123</v>
      </c>
      <c r="AI622" t="s">
        <v>122</v>
      </c>
      <c r="AJ622" t="s">
        <v>123</v>
      </c>
      <c r="AK622" t="s">
        <v>122</v>
      </c>
      <c r="AL622" t="s">
        <v>123</v>
      </c>
      <c r="AM622" t="s">
        <v>122</v>
      </c>
    </row>
    <row r="623" spans="1:39" x14ac:dyDescent="0.25">
      <c r="A623">
        <v>2018</v>
      </c>
      <c r="B623">
        <v>16</v>
      </c>
      <c r="C623" t="s">
        <v>69</v>
      </c>
      <c r="D623">
        <v>16258</v>
      </c>
      <c r="E623" t="s">
        <v>706</v>
      </c>
      <c r="F623" t="s">
        <v>120</v>
      </c>
      <c r="G623" t="s">
        <v>121</v>
      </c>
      <c r="H623">
        <v>33.700000000000003</v>
      </c>
      <c r="I623">
        <v>28.6</v>
      </c>
      <c r="J623">
        <v>7.7</v>
      </c>
      <c r="K623" t="s">
        <v>121</v>
      </c>
      <c r="L623" t="s">
        <v>121</v>
      </c>
      <c r="M623" t="s">
        <v>123</v>
      </c>
      <c r="N623" t="s">
        <v>123</v>
      </c>
      <c r="O623" t="s">
        <v>123</v>
      </c>
      <c r="P623">
        <v>40</v>
      </c>
      <c r="Q623">
        <v>36.799999999999997</v>
      </c>
      <c r="R623">
        <v>34</v>
      </c>
      <c r="S623" t="s">
        <v>122</v>
      </c>
      <c r="T623" t="s">
        <v>122</v>
      </c>
      <c r="U623" t="s">
        <v>122</v>
      </c>
      <c r="V623" t="s">
        <v>122</v>
      </c>
      <c r="W623" t="s">
        <v>122</v>
      </c>
      <c r="X623" t="s">
        <v>122</v>
      </c>
      <c r="Y623" t="s">
        <v>122</v>
      </c>
      <c r="Z623">
        <v>14</v>
      </c>
      <c r="AA623">
        <v>39.5</v>
      </c>
      <c r="AB623">
        <v>2</v>
      </c>
      <c r="AC623" t="s">
        <v>125</v>
      </c>
      <c r="AD623" t="s">
        <v>125</v>
      </c>
      <c r="AE623" t="s">
        <v>123</v>
      </c>
      <c r="AF623" t="s">
        <v>123</v>
      </c>
      <c r="AG623" t="s">
        <v>121</v>
      </c>
      <c r="AH623" t="s">
        <v>123</v>
      </c>
      <c r="AI623" t="s">
        <v>122</v>
      </c>
      <c r="AJ623" t="s">
        <v>123</v>
      </c>
      <c r="AK623" t="s">
        <v>122</v>
      </c>
      <c r="AL623" t="s">
        <v>123</v>
      </c>
      <c r="AM623" t="s">
        <v>122</v>
      </c>
    </row>
    <row r="624" spans="1:39" x14ac:dyDescent="0.25">
      <c r="A624">
        <v>2018</v>
      </c>
      <c r="B624">
        <v>16</v>
      </c>
      <c r="C624" t="s">
        <v>69</v>
      </c>
      <c r="D624">
        <v>16259</v>
      </c>
      <c r="E624" t="s">
        <v>707</v>
      </c>
      <c r="F624" t="s">
        <v>120</v>
      </c>
      <c r="G624" t="s">
        <v>123</v>
      </c>
      <c r="H624">
        <v>57</v>
      </c>
      <c r="I624">
        <v>48.2</v>
      </c>
      <c r="J624">
        <v>25.6</v>
      </c>
      <c r="K624" t="s">
        <v>121</v>
      </c>
      <c r="L624" t="s">
        <v>121</v>
      </c>
      <c r="M624" t="s">
        <v>123</v>
      </c>
      <c r="N624" t="s">
        <v>123</v>
      </c>
      <c r="O624" t="s">
        <v>123</v>
      </c>
      <c r="P624">
        <v>52.4</v>
      </c>
      <c r="Q624">
        <v>44.7</v>
      </c>
      <c r="R624">
        <v>59.3</v>
      </c>
      <c r="S624" t="s">
        <v>122</v>
      </c>
      <c r="T624" t="s">
        <v>122</v>
      </c>
      <c r="U624" t="s">
        <v>122</v>
      </c>
      <c r="V624" t="s">
        <v>122</v>
      </c>
      <c r="W624" t="s">
        <v>122</v>
      </c>
      <c r="X624" t="s">
        <v>122</v>
      </c>
      <c r="Y624" t="s">
        <v>122</v>
      </c>
      <c r="Z624">
        <v>11.8</v>
      </c>
      <c r="AA624">
        <v>65</v>
      </c>
      <c r="AB624">
        <v>3</v>
      </c>
      <c r="AC624" t="s">
        <v>125</v>
      </c>
      <c r="AD624" t="s">
        <v>125</v>
      </c>
      <c r="AE624" t="s">
        <v>123</v>
      </c>
      <c r="AF624" t="s">
        <v>123</v>
      </c>
      <c r="AG624" t="s">
        <v>123</v>
      </c>
      <c r="AH624" t="s">
        <v>123</v>
      </c>
      <c r="AI624" t="s">
        <v>122</v>
      </c>
      <c r="AJ624" t="s">
        <v>123</v>
      </c>
      <c r="AK624" t="s">
        <v>122</v>
      </c>
      <c r="AL624" t="s">
        <v>123</v>
      </c>
      <c r="AM624" t="s">
        <v>122</v>
      </c>
    </row>
    <row r="625" spans="1:39" x14ac:dyDescent="0.25">
      <c r="A625">
        <v>2018</v>
      </c>
      <c r="B625">
        <v>16</v>
      </c>
      <c r="C625" t="s">
        <v>69</v>
      </c>
      <c r="D625">
        <v>16260</v>
      </c>
      <c r="E625" t="s">
        <v>708</v>
      </c>
      <c r="F625" t="s">
        <v>120</v>
      </c>
      <c r="G625" t="s">
        <v>121</v>
      </c>
      <c r="H625">
        <v>44.1</v>
      </c>
      <c r="I625">
        <v>29.1</v>
      </c>
      <c r="J625">
        <v>21.8</v>
      </c>
      <c r="K625" t="s">
        <v>121</v>
      </c>
      <c r="L625" t="s">
        <v>121</v>
      </c>
      <c r="M625" t="s">
        <v>123</v>
      </c>
      <c r="N625" t="s">
        <v>123</v>
      </c>
      <c r="O625" t="s">
        <v>123</v>
      </c>
      <c r="P625">
        <v>51</v>
      </c>
      <c r="Q625">
        <v>34</v>
      </c>
      <c r="R625">
        <v>39.799999999999997</v>
      </c>
      <c r="S625" t="s">
        <v>122</v>
      </c>
      <c r="T625" t="s">
        <v>122</v>
      </c>
      <c r="U625" t="s">
        <v>122</v>
      </c>
      <c r="V625" t="s">
        <v>122</v>
      </c>
      <c r="W625" t="s">
        <v>122</v>
      </c>
      <c r="X625" t="s">
        <v>122</v>
      </c>
      <c r="Y625" t="s">
        <v>122</v>
      </c>
      <c r="Z625">
        <v>14.5</v>
      </c>
      <c r="AA625">
        <v>48</v>
      </c>
      <c r="AB625">
        <v>2</v>
      </c>
      <c r="AC625" t="s">
        <v>125</v>
      </c>
      <c r="AD625" t="s">
        <v>125</v>
      </c>
      <c r="AE625" t="s">
        <v>123</v>
      </c>
      <c r="AF625" t="s">
        <v>123</v>
      </c>
      <c r="AG625" t="s">
        <v>123</v>
      </c>
      <c r="AH625" t="s">
        <v>123</v>
      </c>
      <c r="AI625" t="s">
        <v>122</v>
      </c>
      <c r="AJ625" t="s">
        <v>123</v>
      </c>
      <c r="AK625" t="s">
        <v>122</v>
      </c>
      <c r="AL625" t="s">
        <v>123</v>
      </c>
      <c r="AM625" t="s">
        <v>122</v>
      </c>
    </row>
    <row r="626" spans="1:39" x14ac:dyDescent="0.25">
      <c r="A626">
        <v>2018</v>
      </c>
      <c r="B626">
        <v>16</v>
      </c>
      <c r="C626" t="s">
        <v>69</v>
      </c>
      <c r="D626">
        <v>16261</v>
      </c>
      <c r="E626" t="s">
        <v>71</v>
      </c>
      <c r="F626" t="s">
        <v>120</v>
      </c>
      <c r="G626" t="s">
        <v>123</v>
      </c>
      <c r="H626">
        <v>85.5</v>
      </c>
      <c r="I626">
        <v>79.7</v>
      </c>
      <c r="J626">
        <v>65.5</v>
      </c>
      <c r="K626" t="s">
        <v>121</v>
      </c>
      <c r="L626" t="s">
        <v>121</v>
      </c>
      <c r="M626" t="s">
        <v>123</v>
      </c>
      <c r="N626" t="s">
        <v>121</v>
      </c>
      <c r="O626" t="s">
        <v>123</v>
      </c>
      <c r="P626">
        <v>83.6</v>
      </c>
      <c r="Q626">
        <v>81.5</v>
      </c>
      <c r="R626">
        <v>81.8</v>
      </c>
      <c r="S626" t="s">
        <v>122</v>
      </c>
      <c r="T626" t="s">
        <v>122</v>
      </c>
      <c r="U626" t="s">
        <v>122</v>
      </c>
      <c r="V626" t="s">
        <v>122</v>
      </c>
      <c r="W626" t="s">
        <v>122</v>
      </c>
      <c r="X626" t="s">
        <v>122</v>
      </c>
      <c r="Y626" t="s">
        <v>122</v>
      </c>
      <c r="Z626">
        <v>11.5</v>
      </c>
      <c r="AA626">
        <v>89.5</v>
      </c>
      <c r="AB626">
        <v>5</v>
      </c>
      <c r="AC626" t="s">
        <v>125</v>
      </c>
      <c r="AD626" t="s">
        <v>125</v>
      </c>
      <c r="AE626" t="s">
        <v>123</v>
      </c>
      <c r="AF626" t="s">
        <v>123</v>
      </c>
      <c r="AG626" t="s">
        <v>123</v>
      </c>
      <c r="AH626" t="s">
        <v>123</v>
      </c>
      <c r="AI626" t="s">
        <v>122</v>
      </c>
      <c r="AJ626" t="s">
        <v>123</v>
      </c>
      <c r="AK626" t="s">
        <v>122</v>
      </c>
      <c r="AL626" t="s">
        <v>123</v>
      </c>
      <c r="AM626" t="s">
        <v>122</v>
      </c>
    </row>
    <row r="627" spans="1:39" x14ac:dyDescent="0.25">
      <c r="A627">
        <v>2018</v>
      </c>
      <c r="B627">
        <v>16</v>
      </c>
      <c r="C627" t="s">
        <v>69</v>
      </c>
      <c r="D627">
        <v>16262</v>
      </c>
      <c r="E627" t="s">
        <v>709</v>
      </c>
      <c r="F627" t="s">
        <v>120</v>
      </c>
      <c r="G627" t="s">
        <v>123</v>
      </c>
      <c r="H627">
        <v>39.799999999999997</v>
      </c>
      <c r="I627">
        <v>33.299999999999997</v>
      </c>
      <c r="J627">
        <v>24.1</v>
      </c>
      <c r="K627" t="s">
        <v>121</v>
      </c>
      <c r="L627" t="s">
        <v>121</v>
      </c>
      <c r="M627" t="s">
        <v>123</v>
      </c>
      <c r="N627" t="s">
        <v>123</v>
      </c>
      <c r="O627" t="s">
        <v>123</v>
      </c>
      <c r="P627">
        <v>46.4</v>
      </c>
      <c r="Q627">
        <v>44.2</v>
      </c>
      <c r="R627">
        <v>48.4</v>
      </c>
      <c r="S627" t="s">
        <v>122</v>
      </c>
      <c r="T627" t="s">
        <v>122</v>
      </c>
      <c r="U627" t="s">
        <v>122</v>
      </c>
      <c r="V627" t="s">
        <v>122</v>
      </c>
      <c r="W627" t="s">
        <v>122</v>
      </c>
      <c r="X627" t="s">
        <v>122</v>
      </c>
      <c r="Y627" t="s">
        <v>122</v>
      </c>
      <c r="Z627">
        <v>20.9</v>
      </c>
      <c r="AA627">
        <v>53</v>
      </c>
      <c r="AB627">
        <v>3</v>
      </c>
      <c r="AC627" t="s">
        <v>125</v>
      </c>
      <c r="AD627" t="s">
        <v>125</v>
      </c>
      <c r="AE627" t="s">
        <v>123</v>
      </c>
      <c r="AF627" t="s">
        <v>123</v>
      </c>
      <c r="AG627" t="s">
        <v>121</v>
      </c>
      <c r="AH627" t="s">
        <v>123</v>
      </c>
      <c r="AI627" t="s">
        <v>122</v>
      </c>
      <c r="AJ627" t="s">
        <v>121</v>
      </c>
      <c r="AK627">
        <v>1</v>
      </c>
      <c r="AL627" t="s">
        <v>123</v>
      </c>
      <c r="AM627" t="s">
        <v>122</v>
      </c>
    </row>
    <row r="628" spans="1:39" x14ac:dyDescent="0.25">
      <c r="A628">
        <v>2018</v>
      </c>
      <c r="B628">
        <v>16</v>
      </c>
      <c r="C628" t="s">
        <v>69</v>
      </c>
      <c r="D628">
        <v>16263</v>
      </c>
      <c r="E628" t="s">
        <v>710</v>
      </c>
      <c r="F628" t="s">
        <v>120</v>
      </c>
      <c r="G628" t="s">
        <v>123</v>
      </c>
      <c r="H628">
        <v>48.4</v>
      </c>
      <c r="I628">
        <v>51.5</v>
      </c>
      <c r="J628" t="s">
        <v>122</v>
      </c>
      <c r="K628" t="s">
        <v>121</v>
      </c>
      <c r="L628" t="s">
        <v>121</v>
      </c>
      <c r="M628" t="s">
        <v>123</v>
      </c>
      <c r="N628" t="s">
        <v>123</v>
      </c>
      <c r="O628" t="s">
        <v>123</v>
      </c>
      <c r="P628">
        <v>47.8</v>
      </c>
      <c r="Q628">
        <v>43.9</v>
      </c>
      <c r="R628">
        <v>51.4</v>
      </c>
      <c r="S628" t="s">
        <v>122</v>
      </c>
      <c r="T628" t="s">
        <v>122</v>
      </c>
      <c r="U628" t="s">
        <v>122</v>
      </c>
      <c r="V628" t="s">
        <v>122</v>
      </c>
      <c r="W628" t="s">
        <v>122</v>
      </c>
      <c r="X628" t="s">
        <v>122</v>
      </c>
      <c r="Y628" t="s">
        <v>122</v>
      </c>
      <c r="Z628">
        <v>13.7</v>
      </c>
      <c r="AA628">
        <v>60.5</v>
      </c>
      <c r="AB628">
        <v>3</v>
      </c>
      <c r="AC628" t="s">
        <v>125</v>
      </c>
      <c r="AD628" t="s">
        <v>125</v>
      </c>
      <c r="AE628" t="s">
        <v>123</v>
      </c>
      <c r="AF628" t="s">
        <v>123</v>
      </c>
      <c r="AG628" t="s">
        <v>123</v>
      </c>
      <c r="AH628" t="s">
        <v>123</v>
      </c>
      <c r="AI628" t="s">
        <v>122</v>
      </c>
      <c r="AJ628" t="s">
        <v>123</v>
      </c>
      <c r="AK628" t="s">
        <v>122</v>
      </c>
      <c r="AL628" t="s">
        <v>123</v>
      </c>
      <c r="AM628" t="s">
        <v>122</v>
      </c>
    </row>
    <row r="629" spans="1:39" x14ac:dyDescent="0.25">
      <c r="A629">
        <v>2018</v>
      </c>
      <c r="B629">
        <v>16</v>
      </c>
      <c r="C629" t="s">
        <v>69</v>
      </c>
      <c r="D629">
        <v>16264</v>
      </c>
      <c r="E629" t="s">
        <v>711</v>
      </c>
      <c r="F629" t="s">
        <v>120</v>
      </c>
      <c r="G629" t="s">
        <v>123</v>
      </c>
      <c r="H629">
        <v>68.400000000000006</v>
      </c>
      <c r="I629">
        <v>71.099999999999994</v>
      </c>
      <c r="J629">
        <v>38.1</v>
      </c>
      <c r="K629" t="s">
        <v>121</v>
      </c>
      <c r="L629" t="s">
        <v>121</v>
      </c>
      <c r="M629" t="s">
        <v>123</v>
      </c>
      <c r="N629" t="s">
        <v>123</v>
      </c>
      <c r="O629" t="s">
        <v>123</v>
      </c>
      <c r="P629">
        <v>60.7</v>
      </c>
      <c r="Q629">
        <v>57.7</v>
      </c>
      <c r="R629">
        <v>52.1</v>
      </c>
      <c r="S629" t="s">
        <v>122</v>
      </c>
      <c r="T629" t="s">
        <v>122</v>
      </c>
      <c r="U629" t="s">
        <v>122</v>
      </c>
      <c r="V629" t="s">
        <v>122</v>
      </c>
      <c r="W629" t="s">
        <v>122</v>
      </c>
      <c r="X629" t="s">
        <v>122</v>
      </c>
      <c r="Y629" t="s">
        <v>122</v>
      </c>
      <c r="Z629">
        <v>11</v>
      </c>
      <c r="AA629">
        <v>83.5</v>
      </c>
      <c r="AB629">
        <v>4</v>
      </c>
      <c r="AC629" t="s">
        <v>125</v>
      </c>
      <c r="AD629" t="s">
        <v>125</v>
      </c>
      <c r="AE629" t="s">
        <v>123</v>
      </c>
      <c r="AF629" t="s">
        <v>123</v>
      </c>
      <c r="AG629" t="s">
        <v>123</v>
      </c>
      <c r="AH629" t="s">
        <v>123</v>
      </c>
      <c r="AI629" t="s">
        <v>122</v>
      </c>
      <c r="AJ629" t="s">
        <v>123</v>
      </c>
      <c r="AK629" t="s">
        <v>122</v>
      </c>
      <c r="AL629" t="s">
        <v>123</v>
      </c>
      <c r="AM629" t="s">
        <v>122</v>
      </c>
    </row>
    <row r="630" spans="1:39" x14ac:dyDescent="0.25">
      <c r="A630">
        <v>2018</v>
      </c>
      <c r="B630">
        <v>16</v>
      </c>
      <c r="C630" t="s">
        <v>69</v>
      </c>
      <c r="D630">
        <v>16265</v>
      </c>
      <c r="E630" t="s">
        <v>712</v>
      </c>
      <c r="F630" t="s">
        <v>120</v>
      </c>
      <c r="G630" t="s">
        <v>123</v>
      </c>
      <c r="H630">
        <v>60.1</v>
      </c>
      <c r="I630">
        <v>55.1</v>
      </c>
      <c r="J630">
        <v>56.2</v>
      </c>
      <c r="K630" t="s">
        <v>121</v>
      </c>
      <c r="L630" t="s">
        <v>121</v>
      </c>
      <c r="M630" t="s">
        <v>123</v>
      </c>
      <c r="N630" t="s">
        <v>123</v>
      </c>
      <c r="O630" t="s">
        <v>123</v>
      </c>
      <c r="P630">
        <v>68.599999999999994</v>
      </c>
      <c r="Q630">
        <v>59.4</v>
      </c>
      <c r="R630">
        <v>36.299999999999997</v>
      </c>
      <c r="S630" t="s">
        <v>122</v>
      </c>
      <c r="T630" t="s">
        <v>122</v>
      </c>
      <c r="U630" t="s">
        <v>122</v>
      </c>
      <c r="V630" t="s">
        <v>122</v>
      </c>
      <c r="W630" t="s">
        <v>122</v>
      </c>
      <c r="X630" t="s">
        <v>122</v>
      </c>
      <c r="Y630" t="s">
        <v>122</v>
      </c>
      <c r="Z630">
        <v>15.4</v>
      </c>
      <c r="AA630">
        <v>84.5</v>
      </c>
      <c r="AB630">
        <v>5</v>
      </c>
      <c r="AC630" t="s">
        <v>125</v>
      </c>
      <c r="AD630" t="s">
        <v>125</v>
      </c>
      <c r="AE630" t="s">
        <v>123</v>
      </c>
      <c r="AF630" t="s">
        <v>123</v>
      </c>
      <c r="AG630" t="s">
        <v>123</v>
      </c>
      <c r="AH630" t="s">
        <v>123</v>
      </c>
      <c r="AI630" t="s">
        <v>122</v>
      </c>
      <c r="AJ630" t="s">
        <v>123</v>
      </c>
      <c r="AK630" t="s">
        <v>122</v>
      </c>
      <c r="AL630" t="s">
        <v>123</v>
      </c>
      <c r="AM630" t="s">
        <v>122</v>
      </c>
    </row>
    <row r="631" spans="1:39" x14ac:dyDescent="0.25">
      <c r="A631">
        <v>2018</v>
      </c>
      <c r="B631">
        <v>16</v>
      </c>
      <c r="C631" t="s">
        <v>69</v>
      </c>
      <c r="D631">
        <v>16266</v>
      </c>
      <c r="E631" t="s">
        <v>208</v>
      </c>
      <c r="F631" t="s">
        <v>127</v>
      </c>
      <c r="G631" t="s">
        <v>121</v>
      </c>
      <c r="H631">
        <v>28.1</v>
      </c>
      <c r="I631">
        <v>26.1</v>
      </c>
      <c r="J631">
        <v>8.1</v>
      </c>
      <c r="K631" t="s">
        <v>121</v>
      </c>
      <c r="L631" t="s">
        <v>121</v>
      </c>
      <c r="M631" t="s">
        <v>123</v>
      </c>
      <c r="N631" t="s">
        <v>123</v>
      </c>
      <c r="O631" t="s">
        <v>123</v>
      </c>
      <c r="P631">
        <v>43.2</v>
      </c>
      <c r="Q631">
        <v>33.1</v>
      </c>
      <c r="R631">
        <v>51.8</v>
      </c>
      <c r="S631" t="s">
        <v>122</v>
      </c>
      <c r="T631" t="s">
        <v>122</v>
      </c>
      <c r="U631" t="s">
        <v>122</v>
      </c>
      <c r="V631" t="s">
        <v>122</v>
      </c>
      <c r="W631" t="s">
        <v>122</v>
      </c>
      <c r="X631" t="s">
        <v>122</v>
      </c>
      <c r="Y631" t="s">
        <v>122</v>
      </c>
      <c r="Z631">
        <v>22.9</v>
      </c>
      <c r="AA631">
        <v>43</v>
      </c>
      <c r="AB631">
        <v>2</v>
      </c>
      <c r="AC631" t="s">
        <v>125</v>
      </c>
      <c r="AD631" t="s">
        <v>125</v>
      </c>
      <c r="AE631" t="s">
        <v>123</v>
      </c>
      <c r="AF631" t="s">
        <v>121</v>
      </c>
      <c r="AG631" t="s">
        <v>123</v>
      </c>
      <c r="AH631" t="s">
        <v>123</v>
      </c>
      <c r="AI631" t="s">
        <v>122</v>
      </c>
      <c r="AJ631" t="s">
        <v>121</v>
      </c>
      <c r="AK631">
        <v>1</v>
      </c>
      <c r="AL631" t="s">
        <v>123</v>
      </c>
      <c r="AM631" t="s">
        <v>122</v>
      </c>
    </row>
    <row r="632" spans="1:39" x14ac:dyDescent="0.25">
      <c r="A632">
        <v>2018</v>
      </c>
      <c r="B632">
        <v>16</v>
      </c>
      <c r="C632" t="s">
        <v>69</v>
      </c>
      <c r="D632">
        <v>16267</v>
      </c>
      <c r="E632" t="s">
        <v>713</v>
      </c>
      <c r="F632" t="s">
        <v>120</v>
      </c>
      <c r="G632" t="s">
        <v>123</v>
      </c>
      <c r="H632">
        <v>51.3</v>
      </c>
      <c r="I632">
        <v>48.3</v>
      </c>
      <c r="J632">
        <v>48.7</v>
      </c>
      <c r="K632" t="s">
        <v>121</v>
      </c>
      <c r="L632" t="s">
        <v>121</v>
      </c>
      <c r="M632" t="s">
        <v>123</v>
      </c>
      <c r="N632" t="s">
        <v>123</v>
      </c>
      <c r="O632" t="s">
        <v>123</v>
      </c>
      <c r="P632">
        <v>57.2</v>
      </c>
      <c r="Q632">
        <v>50.2</v>
      </c>
      <c r="R632">
        <v>53.5</v>
      </c>
      <c r="S632" t="s">
        <v>122</v>
      </c>
      <c r="T632" t="s">
        <v>122</v>
      </c>
      <c r="U632" t="s">
        <v>122</v>
      </c>
      <c r="V632" t="s">
        <v>122</v>
      </c>
      <c r="W632" t="s">
        <v>122</v>
      </c>
      <c r="X632" t="s">
        <v>122</v>
      </c>
      <c r="Y632" t="s">
        <v>122</v>
      </c>
      <c r="Z632">
        <v>17</v>
      </c>
      <c r="AA632">
        <v>68.5</v>
      </c>
      <c r="AB632">
        <v>3</v>
      </c>
      <c r="AC632" t="s">
        <v>125</v>
      </c>
      <c r="AD632" t="s">
        <v>125</v>
      </c>
      <c r="AE632" t="s">
        <v>123</v>
      </c>
      <c r="AF632" t="s">
        <v>123</v>
      </c>
      <c r="AG632" t="s">
        <v>123</v>
      </c>
      <c r="AH632" t="s">
        <v>123</v>
      </c>
      <c r="AI632" t="s">
        <v>122</v>
      </c>
      <c r="AJ632" t="s">
        <v>121</v>
      </c>
      <c r="AK632">
        <v>1</v>
      </c>
      <c r="AL632" t="s">
        <v>123</v>
      </c>
      <c r="AM632" t="s">
        <v>122</v>
      </c>
    </row>
    <row r="633" spans="1:39" x14ac:dyDescent="0.25">
      <c r="A633">
        <v>2018</v>
      </c>
      <c r="B633">
        <v>16</v>
      </c>
      <c r="C633" t="s">
        <v>69</v>
      </c>
      <c r="D633">
        <v>16268</v>
      </c>
      <c r="E633" t="s">
        <v>714</v>
      </c>
      <c r="F633" t="s">
        <v>120</v>
      </c>
      <c r="G633" t="s">
        <v>121</v>
      </c>
      <c r="H633">
        <v>22.6</v>
      </c>
      <c r="I633">
        <v>20.100000000000001</v>
      </c>
      <c r="J633">
        <v>16.3</v>
      </c>
      <c r="K633" t="s">
        <v>121</v>
      </c>
      <c r="L633" t="s">
        <v>121</v>
      </c>
      <c r="M633" t="s">
        <v>123</v>
      </c>
      <c r="N633" t="s">
        <v>123</v>
      </c>
      <c r="O633" t="s">
        <v>123</v>
      </c>
      <c r="P633">
        <v>29.3</v>
      </c>
      <c r="Q633">
        <v>19.3</v>
      </c>
      <c r="R633">
        <v>36.1</v>
      </c>
      <c r="S633" t="s">
        <v>122</v>
      </c>
      <c r="T633" t="s">
        <v>122</v>
      </c>
      <c r="U633" t="s">
        <v>122</v>
      </c>
      <c r="V633" t="s">
        <v>122</v>
      </c>
      <c r="W633" t="s">
        <v>122</v>
      </c>
      <c r="X633" t="s">
        <v>122</v>
      </c>
      <c r="Y633" t="s">
        <v>122</v>
      </c>
      <c r="Z633">
        <v>19.3</v>
      </c>
      <c r="AA633">
        <v>17.5</v>
      </c>
      <c r="AB633">
        <v>1</v>
      </c>
      <c r="AC633" t="s">
        <v>125</v>
      </c>
      <c r="AD633" t="s">
        <v>125</v>
      </c>
      <c r="AE633" t="s">
        <v>123</v>
      </c>
      <c r="AF633" t="s">
        <v>123</v>
      </c>
      <c r="AG633" t="s">
        <v>121</v>
      </c>
      <c r="AH633" t="s">
        <v>121</v>
      </c>
      <c r="AI633">
        <v>2</v>
      </c>
      <c r="AJ633" t="s">
        <v>123</v>
      </c>
      <c r="AK633" t="s">
        <v>122</v>
      </c>
      <c r="AL633" t="s">
        <v>123</v>
      </c>
      <c r="AM633" t="s">
        <v>122</v>
      </c>
    </row>
    <row r="634" spans="1:39" x14ac:dyDescent="0.25">
      <c r="A634">
        <v>2018</v>
      </c>
      <c r="B634">
        <v>16</v>
      </c>
      <c r="C634" t="s">
        <v>69</v>
      </c>
      <c r="D634">
        <v>16269</v>
      </c>
      <c r="E634" t="s">
        <v>715</v>
      </c>
      <c r="F634" t="s">
        <v>120</v>
      </c>
      <c r="G634" t="s">
        <v>123</v>
      </c>
      <c r="H634">
        <v>56.4</v>
      </c>
      <c r="I634">
        <v>53.2</v>
      </c>
      <c r="J634">
        <v>35.200000000000003</v>
      </c>
      <c r="K634" t="s">
        <v>121</v>
      </c>
      <c r="L634" t="s">
        <v>121</v>
      </c>
      <c r="M634" t="s">
        <v>123</v>
      </c>
      <c r="N634" t="s">
        <v>121</v>
      </c>
      <c r="O634" t="s">
        <v>123</v>
      </c>
      <c r="P634">
        <v>52.1</v>
      </c>
      <c r="Q634">
        <v>47.5</v>
      </c>
      <c r="R634">
        <v>41.3</v>
      </c>
      <c r="S634" t="s">
        <v>122</v>
      </c>
      <c r="T634" t="s">
        <v>122</v>
      </c>
      <c r="U634" t="s">
        <v>122</v>
      </c>
      <c r="V634" t="s">
        <v>122</v>
      </c>
      <c r="W634" t="s">
        <v>122</v>
      </c>
      <c r="X634" t="s">
        <v>122</v>
      </c>
      <c r="Y634" t="s">
        <v>122</v>
      </c>
      <c r="Z634">
        <v>12.5</v>
      </c>
      <c r="AA634">
        <v>47</v>
      </c>
      <c r="AB634">
        <v>2</v>
      </c>
      <c r="AC634" t="s">
        <v>125</v>
      </c>
      <c r="AD634" t="s">
        <v>125</v>
      </c>
      <c r="AE634" t="s">
        <v>123</v>
      </c>
      <c r="AF634" t="s">
        <v>123</v>
      </c>
      <c r="AG634" t="s">
        <v>123</v>
      </c>
      <c r="AH634" t="s">
        <v>123</v>
      </c>
      <c r="AI634" t="s">
        <v>122</v>
      </c>
      <c r="AJ634" t="s">
        <v>123</v>
      </c>
      <c r="AK634" t="s">
        <v>122</v>
      </c>
      <c r="AL634" t="s">
        <v>123</v>
      </c>
      <c r="AM634" t="s">
        <v>122</v>
      </c>
    </row>
    <row r="635" spans="1:39" x14ac:dyDescent="0.25">
      <c r="A635">
        <v>2018</v>
      </c>
      <c r="B635">
        <v>16</v>
      </c>
      <c r="C635" t="s">
        <v>69</v>
      </c>
      <c r="D635">
        <v>16270</v>
      </c>
      <c r="E635" t="s">
        <v>559</v>
      </c>
      <c r="F635" t="s">
        <v>120</v>
      </c>
      <c r="G635" t="s">
        <v>123</v>
      </c>
      <c r="H635">
        <v>52.7</v>
      </c>
      <c r="I635">
        <v>46.2</v>
      </c>
      <c r="J635">
        <v>34.799999999999997</v>
      </c>
      <c r="K635" t="s">
        <v>121</v>
      </c>
      <c r="L635" t="s">
        <v>121</v>
      </c>
      <c r="M635" t="s">
        <v>123</v>
      </c>
      <c r="N635" t="s">
        <v>123</v>
      </c>
      <c r="O635" t="s">
        <v>123</v>
      </c>
      <c r="P635">
        <v>56.3</v>
      </c>
      <c r="Q635">
        <v>42.7</v>
      </c>
      <c r="R635">
        <v>46.6</v>
      </c>
      <c r="S635" t="s">
        <v>122</v>
      </c>
      <c r="T635" t="s">
        <v>122</v>
      </c>
      <c r="U635" t="s">
        <v>122</v>
      </c>
      <c r="V635" t="s">
        <v>122</v>
      </c>
      <c r="W635" t="s">
        <v>122</v>
      </c>
      <c r="X635" t="s">
        <v>122</v>
      </c>
      <c r="Y635" t="s">
        <v>122</v>
      </c>
      <c r="Z635">
        <v>17.2</v>
      </c>
      <c r="AA635">
        <v>53.5</v>
      </c>
      <c r="AB635">
        <v>3</v>
      </c>
      <c r="AC635" t="s">
        <v>125</v>
      </c>
      <c r="AD635" t="s">
        <v>125</v>
      </c>
      <c r="AE635" t="s">
        <v>123</v>
      </c>
      <c r="AF635" t="s">
        <v>123</v>
      </c>
      <c r="AG635" t="s">
        <v>123</v>
      </c>
      <c r="AH635" t="s">
        <v>123</v>
      </c>
      <c r="AI635" t="s">
        <v>122</v>
      </c>
      <c r="AJ635" t="s">
        <v>121</v>
      </c>
      <c r="AK635">
        <v>1</v>
      </c>
      <c r="AL635" t="s">
        <v>123</v>
      </c>
      <c r="AM635" t="s">
        <v>122</v>
      </c>
    </row>
    <row r="636" spans="1:39" x14ac:dyDescent="0.25">
      <c r="A636">
        <v>2018</v>
      </c>
      <c r="B636">
        <v>16</v>
      </c>
      <c r="C636" t="s">
        <v>69</v>
      </c>
      <c r="D636">
        <v>16271</v>
      </c>
      <c r="E636" t="s">
        <v>716</v>
      </c>
      <c r="F636" t="s">
        <v>120</v>
      </c>
      <c r="G636" t="s">
        <v>123</v>
      </c>
      <c r="H636">
        <v>58.6</v>
      </c>
      <c r="I636">
        <v>50.9</v>
      </c>
      <c r="J636">
        <v>37.799999999999997</v>
      </c>
      <c r="K636" t="s">
        <v>121</v>
      </c>
      <c r="L636" t="s">
        <v>121</v>
      </c>
      <c r="M636" t="s">
        <v>123</v>
      </c>
      <c r="N636" t="s">
        <v>123</v>
      </c>
      <c r="O636" t="s">
        <v>123</v>
      </c>
      <c r="P636">
        <v>59.1</v>
      </c>
      <c r="Q636">
        <v>47.7</v>
      </c>
      <c r="R636">
        <v>28</v>
      </c>
      <c r="S636" t="s">
        <v>122</v>
      </c>
      <c r="T636" t="s">
        <v>122</v>
      </c>
      <c r="U636" t="s">
        <v>122</v>
      </c>
      <c r="V636" t="s">
        <v>122</v>
      </c>
      <c r="W636" t="s">
        <v>122</v>
      </c>
      <c r="X636" t="s">
        <v>122</v>
      </c>
      <c r="Y636" t="s">
        <v>122</v>
      </c>
      <c r="Z636">
        <v>13</v>
      </c>
      <c r="AA636">
        <v>63.5</v>
      </c>
      <c r="AB636">
        <v>3</v>
      </c>
      <c r="AC636" t="s">
        <v>125</v>
      </c>
      <c r="AD636" t="s">
        <v>125</v>
      </c>
      <c r="AE636" t="s">
        <v>123</v>
      </c>
      <c r="AF636" t="s">
        <v>123</v>
      </c>
      <c r="AG636" t="s">
        <v>123</v>
      </c>
      <c r="AH636" t="s">
        <v>123</v>
      </c>
      <c r="AI636" t="s">
        <v>122</v>
      </c>
      <c r="AJ636" t="s">
        <v>123</v>
      </c>
      <c r="AK636" t="s">
        <v>122</v>
      </c>
      <c r="AL636" t="s">
        <v>123</v>
      </c>
      <c r="AM636" t="s">
        <v>122</v>
      </c>
    </row>
    <row r="637" spans="1:39" x14ac:dyDescent="0.25">
      <c r="A637">
        <v>2018</v>
      </c>
      <c r="B637">
        <v>16</v>
      </c>
      <c r="C637" t="s">
        <v>69</v>
      </c>
      <c r="D637">
        <v>16272</v>
      </c>
      <c r="E637" t="s">
        <v>717</v>
      </c>
      <c r="F637" t="s">
        <v>120</v>
      </c>
      <c r="G637" t="s">
        <v>121</v>
      </c>
      <c r="H637">
        <v>41.3</v>
      </c>
      <c r="I637">
        <v>35.9</v>
      </c>
      <c r="J637">
        <v>15.4</v>
      </c>
      <c r="K637" t="s">
        <v>121</v>
      </c>
      <c r="L637" t="s">
        <v>121</v>
      </c>
      <c r="M637" t="s">
        <v>123</v>
      </c>
      <c r="N637" t="s">
        <v>123</v>
      </c>
      <c r="O637" t="s">
        <v>123</v>
      </c>
      <c r="P637">
        <v>46.3</v>
      </c>
      <c r="Q637">
        <v>34.9</v>
      </c>
      <c r="R637">
        <v>34.4</v>
      </c>
      <c r="S637" t="s">
        <v>122</v>
      </c>
      <c r="T637" t="s">
        <v>122</v>
      </c>
      <c r="U637" t="s">
        <v>122</v>
      </c>
      <c r="V637" t="s">
        <v>122</v>
      </c>
      <c r="W637" t="s">
        <v>122</v>
      </c>
      <c r="X637" t="s">
        <v>122</v>
      </c>
      <c r="Y637" t="s">
        <v>122</v>
      </c>
      <c r="Z637">
        <v>15.5</v>
      </c>
      <c r="AA637">
        <v>40</v>
      </c>
      <c r="AB637">
        <v>2</v>
      </c>
      <c r="AC637" t="s">
        <v>125</v>
      </c>
      <c r="AD637" t="s">
        <v>125</v>
      </c>
      <c r="AE637" t="s">
        <v>123</v>
      </c>
      <c r="AF637" t="s">
        <v>123</v>
      </c>
      <c r="AG637" t="s">
        <v>123</v>
      </c>
      <c r="AH637" t="s">
        <v>123</v>
      </c>
      <c r="AI637" t="s">
        <v>122</v>
      </c>
      <c r="AJ637" t="s">
        <v>123</v>
      </c>
      <c r="AK637" t="s">
        <v>122</v>
      </c>
      <c r="AL637" t="s">
        <v>123</v>
      </c>
      <c r="AM637" t="s">
        <v>122</v>
      </c>
    </row>
    <row r="638" spans="1:39" x14ac:dyDescent="0.25">
      <c r="A638">
        <v>2018</v>
      </c>
      <c r="B638">
        <v>16</v>
      </c>
      <c r="C638" t="s">
        <v>69</v>
      </c>
      <c r="D638">
        <v>16273</v>
      </c>
      <c r="E638" t="s">
        <v>718</v>
      </c>
      <c r="F638" t="s">
        <v>127</v>
      </c>
      <c r="G638" t="s">
        <v>121</v>
      </c>
      <c r="H638">
        <v>25.9</v>
      </c>
      <c r="I638">
        <v>23.2</v>
      </c>
      <c r="J638">
        <v>11.5</v>
      </c>
      <c r="K638" t="s">
        <v>121</v>
      </c>
      <c r="L638" t="s">
        <v>121</v>
      </c>
      <c r="M638" t="s">
        <v>123</v>
      </c>
      <c r="N638" t="s">
        <v>123</v>
      </c>
      <c r="O638" t="s">
        <v>123</v>
      </c>
      <c r="P638">
        <v>29.5</v>
      </c>
      <c r="Q638">
        <v>22.2</v>
      </c>
      <c r="R638">
        <v>40.6</v>
      </c>
      <c r="S638" t="s">
        <v>122</v>
      </c>
      <c r="T638" t="s">
        <v>122</v>
      </c>
      <c r="U638" t="s">
        <v>122</v>
      </c>
      <c r="V638" t="s">
        <v>122</v>
      </c>
      <c r="W638" t="s">
        <v>122</v>
      </c>
      <c r="X638" t="s">
        <v>122</v>
      </c>
      <c r="Y638" t="s">
        <v>122</v>
      </c>
      <c r="Z638">
        <v>19.399999999999999</v>
      </c>
      <c r="AA638">
        <v>22.5</v>
      </c>
      <c r="AB638">
        <v>1</v>
      </c>
      <c r="AC638" t="s">
        <v>125</v>
      </c>
      <c r="AD638" t="s">
        <v>125</v>
      </c>
      <c r="AE638" t="s">
        <v>123</v>
      </c>
      <c r="AF638" t="s">
        <v>121</v>
      </c>
      <c r="AG638" t="s">
        <v>123</v>
      </c>
      <c r="AH638" t="s">
        <v>121</v>
      </c>
      <c r="AI638">
        <v>2</v>
      </c>
      <c r="AJ638" t="s">
        <v>123</v>
      </c>
      <c r="AK638" t="s">
        <v>122</v>
      </c>
      <c r="AL638" t="s">
        <v>123</v>
      </c>
      <c r="AM638" t="s">
        <v>122</v>
      </c>
    </row>
    <row r="639" spans="1:39" x14ac:dyDescent="0.25">
      <c r="A639">
        <v>2018</v>
      </c>
      <c r="B639">
        <v>16</v>
      </c>
      <c r="C639" t="s">
        <v>69</v>
      </c>
      <c r="D639">
        <v>16274</v>
      </c>
      <c r="E639" t="s">
        <v>719</v>
      </c>
      <c r="F639" t="s">
        <v>120</v>
      </c>
      <c r="G639" t="s">
        <v>123</v>
      </c>
      <c r="H639">
        <v>86</v>
      </c>
      <c r="I639">
        <v>82.3</v>
      </c>
      <c r="J639">
        <v>76.5</v>
      </c>
      <c r="K639" t="s">
        <v>121</v>
      </c>
      <c r="L639" t="s">
        <v>121</v>
      </c>
      <c r="M639" t="s">
        <v>123</v>
      </c>
      <c r="N639" t="s">
        <v>123</v>
      </c>
      <c r="O639" t="s">
        <v>123</v>
      </c>
      <c r="P639">
        <v>80.099999999999994</v>
      </c>
      <c r="Q639">
        <v>77.3</v>
      </c>
      <c r="R639" t="s">
        <v>151</v>
      </c>
      <c r="S639" t="s">
        <v>122</v>
      </c>
      <c r="T639" t="s">
        <v>122</v>
      </c>
      <c r="U639" t="s">
        <v>122</v>
      </c>
      <c r="V639" t="s">
        <v>122</v>
      </c>
      <c r="W639" t="s">
        <v>122</v>
      </c>
      <c r="X639" t="s">
        <v>122</v>
      </c>
      <c r="Y639" t="s">
        <v>122</v>
      </c>
      <c r="Z639">
        <v>7.3</v>
      </c>
      <c r="AA639">
        <v>98.11</v>
      </c>
      <c r="AB639">
        <v>5</v>
      </c>
      <c r="AC639" t="s">
        <v>125</v>
      </c>
      <c r="AD639" t="s">
        <v>125</v>
      </c>
      <c r="AE639" t="s">
        <v>123</v>
      </c>
      <c r="AF639" t="s">
        <v>123</v>
      </c>
      <c r="AG639" t="s">
        <v>123</v>
      </c>
      <c r="AH639" t="s">
        <v>123</v>
      </c>
      <c r="AI639" t="s">
        <v>122</v>
      </c>
      <c r="AJ639" t="s">
        <v>123</v>
      </c>
      <c r="AK639" t="s">
        <v>122</v>
      </c>
      <c r="AL639" t="s">
        <v>123</v>
      </c>
      <c r="AM639" t="s">
        <v>122</v>
      </c>
    </row>
    <row r="640" spans="1:39" x14ac:dyDescent="0.25">
      <c r="A640">
        <v>2018</v>
      </c>
      <c r="B640">
        <v>16</v>
      </c>
      <c r="C640" t="s">
        <v>69</v>
      </c>
      <c r="D640">
        <v>16275</v>
      </c>
      <c r="E640" t="s">
        <v>322</v>
      </c>
      <c r="F640" t="s">
        <v>127</v>
      </c>
      <c r="G640" t="s">
        <v>121</v>
      </c>
      <c r="H640">
        <v>36.1</v>
      </c>
      <c r="I640">
        <v>29.3</v>
      </c>
      <c r="J640">
        <v>11.5</v>
      </c>
      <c r="K640" t="s">
        <v>121</v>
      </c>
      <c r="L640" t="s">
        <v>121</v>
      </c>
      <c r="M640" t="s">
        <v>123</v>
      </c>
      <c r="N640" t="s">
        <v>123</v>
      </c>
      <c r="O640" t="s">
        <v>123</v>
      </c>
      <c r="P640">
        <v>49</v>
      </c>
      <c r="Q640">
        <v>29.6</v>
      </c>
      <c r="R640">
        <v>52.5</v>
      </c>
      <c r="S640" t="s">
        <v>122</v>
      </c>
      <c r="T640" t="s">
        <v>122</v>
      </c>
      <c r="U640" t="s">
        <v>122</v>
      </c>
      <c r="V640" t="s">
        <v>122</v>
      </c>
      <c r="W640" t="s">
        <v>122</v>
      </c>
      <c r="X640" t="s">
        <v>122</v>
      </c>
      <c r="Y640" t="s">
        <v>122</v>
      </c>
      <c r="Z640">
        <v>18.8</v>
      </c>
      <c r="AA640">
        <v>47.5</v>
      </c>
      <c r="AB640">
        <v>2</v>
      </c>
      <c r="AC640" t="s">
        <v>125</v>
      </c>
      <c r="AD640" t="s">
        <v>125</v>
      </c>
      <c r="AE640" t="s">
        <v>123</v>
      </c>
      <c r="AF640" t="s">
        <v>121</v>
      </c>
      <c r="AG640" t="s">
        <v>123</v>
      </c>
      <c r="AH640" t="s">
        <v>123</v>
      </c>
      <c r="AI640" t="s">
        <v>122</v>
      </c>
      <c r="AJ640" t="s">
        <v>121</v>
      </c>
      <c r="AK640">
        <v>1</v>
      </c>
      <c r="AL640" t="s">
        <v>123</v>
      </c>
      <c r="AM640" t="s">
        <v>122</v>
      </c>
    </row>
    <row r="641" spans="1:39" x14ac:dyDescent="0.25">
      <c r="A641">
        <v>2018</v>
      </c>
      <c r="B641">
        <v>16</v>
      </c>
      <c r="C641" t="s">
        <v>69</v>
      </c>
      <c r="D641">
        <v>16276</v>
      </c>
      <c r="E641" t="s">
        <v>720</v>
      </c>
      <c r="F641" t="s">
        <v>120</v>
      </c>
      <c r="G641" t="s">
        <v>123</v>
      </c>
      <c r="H641">
        <v>74.3</v>
      </c>
      <c r="I641">
        <v>68.099999999999994</v>
      </c>
      <c r="J641">
        <v>40</v>
      </c>
      <c r="K641" t="s">
        <v>121</v>
      </c>
      <c r="L641" t="s">
        <v>121</v>
      </c>
      <c r="M641" t="s">
        <v>123</v>
      </c>
      <c r="N641" t="s">
        <v>123</v>
      </c>
      <c r="O641" t="s">
        <v>123</v>
      </c>
      <c r="P641">
        <v>73</v>
      </c>
      <c r="Q641">
        <v>66</v>
      </c>
      <c r="R641">
        <v>50</v>
      </c>
      <c r="S641" t="s">
        <v>122</v>
      </c>
      <c r="T641" t="s">
        <v>122</v>
      </c>
      <c r="U641" t="s">
        <v>122</v>
      </c>
      <c r="V641" t="s">
        <v>122</v>
      </c>
      <c r="W641" t="s">
        <v>122</v>
      </c>
      <c r="X641" t="s">
        <v>122</v>
      </c>
      <c r="Y641" t="s">
        <v>122</v>
      </c>
      <c r="Z641">
        <v>14.4</v>
      </c>
      <c r="AA641">
        <v>92</v>
      </c>
      <c r="AB641">
        <v>5</v>
      </c>
      <c r="AC641" t="s">
        <v>125</v>
      </c>
      <c r="AD641" t="s">
        <v>125</v>
      </c>
      <c r="AE641" t="s">
        <v>123</v>
      </c>
      <c r="AF641" t="s">
        <v>123</v>
      </c>
      <c r="AG641" t="s">
        <v>123</v>
      </c>
      <c r="AH641" t="s">
        <v>123</v>
      </c>
      <c r="AI641" t="s">
        <v>122</v>
      </c>
      <c r="AJ641" t="s">
        <v>123</v>
      </c>
      <c r="AK641" t="s">
        <v>122</v>
      </c>
      <c r="AL641" t="s">
        <v>123</v>
      </c>
      <c r="AM641" t="s">
        <v>122</v>
      </c>
    </row>
    <row r="642" spans="1:39" x14ac:dyDescent="0.25">
      <c r="A642">
        <v>2018</v>
      </c>
      <c r="B642">
        <v>16</v>
      </c>
      <c r="C642" t="s">
        <v>69</v>
      </c>
      <c r="D642">
        <v>16278</v>
      </c>
      <c r="E642" t="s">
        <v>157</v>
      </c>
      <c r="F642" t="s">
        <v>154</v>
      </c>
      <c r="G642" t="s">
        <v>121</v>
      </c>
      <c r="H642">
        <v>16.5</v>
      </c>
      <c r="I642">
        <v>27</v>
      </c>
      <c r="J642">
        <v>3.2</v>
      </c>
      <c r="K642" t="s">
        <v>121</v>
      </c>
      <c r="L642" t="s">
        <v>121</v>
      </c>
      <c r="M642" t="s">
        <v>123</v>
      </c>
      <c r="N642" t="s">
        <v>123</v>
      </c>
      <c r="O642" t="s">
        <v>123</v>
      </c>
      <c r="P642">
        <v>27.1</v>
      </c>
      <c r="Q642">
        <v>32.6</v>
      </c>
      <c r="R642">
        <v>63.4</v>
      </c>
      <c r="S642" t="s">
        <v>122</v>
      </c>
      <c r="T642" t="s">
        <v>122</v>
      </c>
      <c r="U642" t="s">
        <v>122</v>
      </c>
      <c r="V642" t="s">
        <v>122</v>
      </c>
      <c r="W642" t="s">
        <v>122</v>
      </c>
      <c r="X642" t="s">
        <v>122</v>
      </c>
      <c r="Y642" t="s">
        <v>122</v>
      </c>
      <c r="Z642">
        <v>13.9</v>
      </c>
      <c r="AA642">
        <v>38</v>
      </c>
      <c r="AB642">
        <v>2</v>
      </c>
      <c r="AC642" t="s">
        <v>125</v>
      </c>
      <c r="AD642" t="s">
        <v>125</v>
      </c>
      <c r="AE642" t="s">
        <v>121</v>
      </c>
      <c r="AF642" t="s">
        <v>123</v>
      </c>
      <c r="AG642" t="s">
        <v>123</v>
      </c>
      <c r="AH642" t="s">
        <v>123</v>
      </c>
      <c r="AI642" t="s">
        <v>122</v>
      </c>
      <c r="AJ642" t="s">
        <v>123</v>
      </c>
      <c r="AK642" t="s">
        <v>122</v>
      </c>
      <c r="AL642" t="s">
        <v>123</v>
      </c>
      <c r="AM642" t="s">
        <v>122</v>
      </c>
    </row>
    <row r="643" spans="1:39" x14ac:dyDescent="0.25">
      <c r="A643">
        <v>2018</v>
      </c>
      <c r="B643">
        <v>16</v>
      </c>
      <c r="C643" t="s">
        <v>69</v>
      </c>
      <c r="D643">
        <v>16281</v>
      </c>
      <c r="E643" t="s">
        <v>721</v>
      </c>
      <c r="F643" t="s">
        <v>722</v>
      </c>
      <c r="G643" t="s">
        <v>121</v>
      </c>
      <c r="H643">
        <v>30.9</v>
      </c>
      <c r="I643">
        <v>21.1</v>
      </c>
      <c r="J643">
        <v>5</v>
      </c>
      <c r="K643" t="s">
        <v>121</v>
      </c>
      <c r="L643" t="s">
        <v>121</v>
      </c>
      <c r="M643" t="s">
        <v>123</v>
      </c>
      <c r="N643" t="s">
        <v>123</v>
      </c>
      <c r="O643" t="s">
        <v>123</v>
      </c>
      <c r="P643">
        <v>45.8</v>
      </c>
      <c r="Q643">
        <v>16.600000000000001</v>
      </c>
      <c r="R643">
        <v>35.299999999999997</v>
      </c>
      <c r="S643" t="s">
        <v>122</v>
      </c>
      <c r="T643" t="s">
        <v>122</v>
      </c>
      <c r="U643" t="s">
        <v>122</v>
      </c>
      <c r="V643" t="s">
        <v>122</v>
      </c>
      <c r="W643" t="s">
        <v>122</v>
      </c>
      <c r="X643" t="s">
        <v>122</v>
      </c>
      <c r="Y643" t="s">
        <v>122</v>
      </c>
      <c r="Z643">
        <v>9.1999999999999993</v>
      </c>
      <c r="AA643">
        <v>31</v>
      </c>
      <c r="AB643">
        <v>2</v>
      </c>
      <c r="AC643" t="s">
        <v>125</v>
      </c>
      <c r="AD643" t="s">
        <v>125</v>
      </c>
      <c r="AE643" t="s">
        <v>123</v>
      </c>
      <c r="AF643" t="s">
        <v>121</v>
      </c>
      <c r="AG643" t="s">
        <v>123</v>
      </c>
      <c r="AH643" t="s">
        <v>121</v>
      </c>
      <c r="AI643">
        <v>2</v>
      </c>
      <c r="AJ643" t="s">
        <v>123</v>
      </c>
      <c r="AK643" t="s">
        <v>122</v>
      </c>
      <c r="AL643" t="s">
        <v>123</v>
      </c>
      <c r="AM643" t="s">
        <v>122</v>
      </c>
    </row>
    <row r="644" spans="1:39" x14ac:dyDescent="0.25">
      <c r="A644">
        <v>2018</v>
      </c>
      <c r="B644">
        <v>16</v>
      </c>
      <c r="C644" t="s">
        <v>69</v>
      </c>
      <c r="D644">
        <v>16282</v>
      </c>
      <c r="E644" t="s">
        <v>723</v>
      </c>
      <c r="F644" t="s">
        <v>147</v>
      </c>
      <c r="G644" t="s">
        <v>123</v>
      </c>
      <c r="H644">
        <v>36.799999999999997</v>
      </c>
      <c r="I644">
        <v>25.5</v>
      </c>
      <c r="J644">
        <v>20.6</v>
      </c>
      <c r="K644" t="s">
        <v>121</v>
      </c>
      <c r="L644" t="s">
        <v>121</v>
      </c>
      <c r="M644" t="s">
        <v>123</v>
      </c>
      <c r="N644" t="s">
        <v>123</v>
      </c>
      <c r="O644" t="s">
        <v>123</v>
      </c>
      <c r="P644">
        <v>48.3</v>
      </c>
      <c r="Q644">
        <v>33.299999999999997</v>
      </c>
      <c r="R644">
        <v>28.5</v>
      </c>
      <c r="S644" t="s">
        <v>122</v>
      </c>
      <c r="T644" t="s">
        <v>122</v>
      </c>
      <c r="U644" t="s">
        <v>122</v>
      </c>
      <c r="V644" t="s">
        <v>122</v>
      </c>
      <c r="W644" t="s">
        <v>122</v>
      </c>
      <c r="X644" t="s">
        <v>122</v>
      </c>
      <c r="Y644" t="s">
        <v>122</v>
      </c>
      <c r="Z644">
        <v>13.5</v>
      </c>
      <c r="AA644">
        <v>45.5</v>
      </c>
      <c r="AB644">
        <v>2</v>
      </c>
      <c r="AC644" t="s">
        <v>125</v>
      </c>
      <c r="AD644" t="s">
        <v>125</v>
      </c>
      <c r="AE644" t="s">
        <v>123</v>
      </c>
      <c r="AF644" t="s">
        <v>123</v>
      </c>
      <c r="AG644" t="s">
        <v>121</v>
      </c>
      <c r="AH644" t="s">
        <v>123</v>
      </c>
      <c r="AI644" t="s">
        <v>122</v>
      </c>
      <c r="AJ644" t="s">
        <v>123</v>
      </c>
      <c r="AK644" t="s">
        <v>122</v>
      </c>
      <c r="AL644" t="s">
        <v>123</v>
      </c>
      <c r="AM644" t="s">
        <v>122</v>
      </c>
    </row>
    <row r="645" spans="1:39" x14ac:dyDescent="0.25">
      <c r="A645">
        <v>2018</v>
      </c>
      <c r="B645">
        <v>16</v>
      </c>
      <c r="C645" t="s">
        <v>69</v>
      </c>
      <c r="D645">
        <v>16282</v>
      </c>
      <c r="E645" t="s">
        <v>724</v>
      </c>
      <c r="F645" t="s">
        <v>147</v>
      </c>
      <c r="G645" t="s">
        <v>123</v>
      </c>
      <c r="H645">
        <v>43.6</v>
      </c>
      <c r="I645">
        <v>22.5</v>
      </c>
      <c r="J645">
        <v>41</v>
      </c>
      <c r="K645" t="s">
        <v>121</v>
      </c>
      <c r="L645" t="s">
        <v>121</v>
      </c>
      <c r="M645" t="s">
        <v>123</v>
      </c>
      <c r="N645" t="s">
        <v>123</v>
      </c>
      <c r="O645" t="s">
        <v>123</v>
      </c>
      <c r="P645">
        <v>45.5</v>
      </c>
      <c r="Q645">
        <v>30.8</v>
      </c>
      <c r="R645" t="s">
        <v>151</v>
      </c>
      <c r="S645">
        <v>100</v>
      </c>
      <c r="T645" t="s">
        <v>122</v>
      </c>
      <c r="U645" t="s">
        <v>122</v>
      </c>
      <c r="V645" t="s">
        <v>122</v>
      </c>
      <c r="W645" t="s">
        <v>122</v>
      </c>
      <c r="X645" t="s">
        <v>122</v>
      </c>
      <c r="Y645" t="s">
        <v>122</v>
      </c>
      <c r="Z645">
        <v>8.1999999999999993</v>
      </c>
      <c r="AA645">
        <v>69.22</v>
      </c>
      <c r="AB645">
        <v>3</v>
      </c>
      <c r="AC645" t="s">
        <v>125</v>
      </c>
      <c r="AD645" t="s">
        <v>125</v>
      </c>
      <c r="AE645" t="s">
        <v>123</v>
      </c>
      <c r="AF645" t="s">
        <v>123</v>
      </c>
      <c r="AG645" t="s">
        <v>123</v>
      </c>
      <c r="AH645" t="s">
        <v>123</v>
      </c>
      <c r="AI645" t="s">
        <v>122</v>
      </c>
      <c r="AJ645" t="s">
        <v>123</v>
      </c>
      <c r="AK645" t="s">
        <v>122</v>
      </c>
      <c r="AL645" t="s">
        <v>123</v>
      </c>
      <c r="AM645" t="s">
        <v>122</v>
      </c>
    </row>
    <row r="646" spans="1:39" x14ac:dyDescent="0.25">
      <c r="A646">
        <v>2018</v>
      </c>
      <c r="B646">
        <v>16</v>
      </c>
      <c r="C646" t="s">
        <v>69</v>
      </c>
      <c r="D646">
        <v>16282</v>
      </c>
      <c r="E646" t="s">
        <v>725</v>
      </c>
      <c r="F646" t="s">
        <v>147</v>
      </c>
      <c r="G646" t="s">
        <v>123</v>
      </c>
      <c r="H646" t="s">
        <v>122</v>
      </c>
      <c r="I646" t="s">
        <v>122</v>
      </c>
      <c r="J646" t="s">
        <v>122</v>
      </c>
      <c r="K646" t="s">
        <v>122</v>
      </c>
      <c r="L646" t="s">
        <v>122</v>
      </c>
      <c r="M646" t="s">
        <v>123</v>
      </c>
      <c r="N646" t="s">
        <v>123</v>
      </c>
      <c r="O646" t="s">
        <v>123</v>
      </c>
      <c r="P646" t="s">
        <v>122</v>
      </c>
      <c r="Q646" t="s">
        <v>122</v>
      </c>
      <c r="R646" t="s">
        <v>151</v>
      </c>
      <c r="S646" t="s">
        <v>122</v>
      </c>
      <c r="T646">
        <v>100</v>
      </c>
      <c r="U646" t="s">
        <v>122</v>
      </c>
      <c r="V646" t="s">
        <v>122</v>
      </c>
      <c r="W646" t="s">
        <v>122</v>
      </c>
      <c r="X646" t="s">
        <v>122</v>
      </c>
      <c r="Y646" t="s">
        <v>122</v>
      </c>
      <c r="Z646">
        <v>7.6</v>
      </c>
      <c r="AA646">
        <v>92</v>
      </c>
      <c r="AB646" t="s">
        <v>124</v>
      </c>
      <c r="AC646" t="s">
        <v>125</v>
      </c>
      <c r="AD646" t="s">
        <v>125</v>
      </c>
      <c r="AE646" t="s">
        <v>123</v>
      </c>
      <c r="AF646" t="s">
        <v>123</v>
      </c>
      <c r="AG646" t="s">
        <v>123</v>
      </c>
      <c r="AH646" t="s">
        <v>123</v>
      </c>
      <c r="AI646" t="s">
        <v>122</v>
      </c>
      <c r="AJ646" t="s">
        <v>123</v>
      </c>
      <c r="AK646" t="s">
        <v>122</v>
      </c>
      <c r="AL646" t="s">
        <v>123</v>
      </c>
      <c r="AM646" t="s">
        <v>122</v>
      </c>
    </row>
    <row r="647" spans="1:39" x14ac:dyDescent="0.25">
      <c r="A647">
        <v>2018</v>
      </c>
      <c r="B647">
        <v>16</v>
      </c>
      <c r="C647" t="s">
        <v>69</v>
      </c>
      <c r="D647">
        <v>16301</v>
      </c>
      <c r="E647" t="s">
        <v>726</v>
      </c>
      <c r="F647" t="s">
        <v>120</v>
      </c>
      <c r="G647" t="s">
        <v>123</v>
      </c>
      <c r="H647">
        <v>55.8</v>
      </c>
      <c r="I647">
        <v>44.6</v>
      </c>
      <c r="J647">
        <v>57</v>
      </c>
      <c r="K647" t="s">
        <v>121</v>
      </c>
      <c r="L647" t="s">
        <v>121</v>
      </c>
      <c r="M647" t="s">
        <v>121</v>
      </c>
      <c r="N647" t="s">
        <v>123</v>
      </c>
      <c r="O647" t="s">
        <v>123</v>
      </c>
      <c r="P647">
        <v>55.2</v>
      </c>
      <c r="Q647">
        <v>42.3</v>
      </c>
      <c r="R647">
        <v>49.1</v>
      </c>
      <c r="S647">
        <v>91.6</v>
      </c>
      <c r="T647" t="s">
        <v>122</v>
      </c>
      <c r="U647" t="s">
        <v>122</v>
      </c>
      <c r="V647" t="s">
        <v>122</v>
      </c>
      <c r="W647" t="s">
        <v>122</v>
      </c>
      <c r="X647" t="s">
        <v>122</v>
      </c>
      <c r="Y647" t="s">
        <v>122</v>
      </c>
      <c r="Z647">
        <v>24.6</v>
      </c>
      <c r="AA647">
        <v>63</v>
      </c>
      <c r="AB647">
        <v>3</v>
      </c>
      <c r="AC647" t="s">
        <v>125</v>
      </c>
      <c r="AD647" t="s">
        <v>125</v>
      </c>
      <c r="AE647" t="s">
        <v>123</v>
      </c>
      <c r="AF647" t="s">
        <v>123</v>
      </c>
      <c r="AG647" t="s">
        <v>123</v>
      </c>
      <c r="AH647" t="s">
        <v>123</v>
      </c>
      <c r="AI647" t="s">
        <v>122</v>
      </c>
      <c r="AJ647" t="s">
        <v>123</v>
      </c>
      <c r="AK647" t="s">
        <v>122</v>
      </c>
      <c r="AL647" t="s">
        <v>123</v>
      </c>
      <c r="AM647" t="s">
        <v>122</v>
      </c>
    </row>
    <row r="648" spans="1:39" x14ac:dyDescent="0.25">
      <c r="A648">
        <v>2018</v>
      </c>
      <c r="B648">
        <v>16</v>
      </c>
      <c r="C648" t="s">
        <v>69</v>
      </c>
      <c r="D648">
        <v>16302</v>
      </c>
      <c r="E648" t="s">
        <v>727</v>
      </c>
      <c r="F648" t="s">
        <v>120</v>
      </c>
      <c r="G648" t="s">
        <v>123</v>
      </c>
      <c r="H648">
        <v>59.2</v>
      </c>
      <c r="I648">
        <v>43.3</v>
      </c>
      <c r="J648">
        <v>55.7</v>
      </c>
      <c r="K648" t="s">
        <v>121</v>
      </c>
      <c r="L648" t="s">
        <v>121</v>
      </c>
      <c r="M648" t="s">
        <v>123</v>
      </c>
      <c r="N648" t="s">
        <v>123</v>
      </c>
      <c r="O648" t="s">
        <v>123</v>
      </c>
      <c r="P648">
        <v>61.9</v>
      </c>
      <c r="Q648">
        <v>43.8</v>
      </c>
      <c r="R648">
        <v>29.5</v>
      </c>
      <c r="S648">
        <v>95.5</v>
      </c>
      <c r="T648" t="s">
        <v>122</v>
      </c>
      <c r="U648" t="s">
        <v>122</v>
      </c>
      <c r="V648" t="s">
        <v>122</v>
      </c>
      <c r="W648" t="s">
        <v>122</v>
      </c>
      <c r="X648" t="s">
        <v>122</v>
      </c>
      <c r="Y648" t="s">
        <v>122</v>
      </c>
      <c r="Z648">
        <v>17.2</v>
      </c>
      <c r="AA648">
        <v>79.5</v>
      </c>
      <c r="AB648">
        <v>3</v>
      </c>
      <c r="AC648" t="s">
        <v>125</v>
      </c>
      <c r="AD648" t="s">
        <v>125</v>
      </c>
      <c r="AE648" t="s">
        <v>123</v>
      </c>
      <c r="AF648" t="s">
        <v>123</v>
      </c>
      <c r="AG648" t="s">
        <v>123</v>
      </c>
      <c r="AH648" t="s">
        <v>123</v>
      </c>
      <c r="AI648" t="s">
        <v>122</v>
      </c>
      <c r="AJ648" t="s">
        <v>121</v>
      </c>
      <c r="AK648">
        <v>1</v>
      </c>
      <c r="AL648" t="s">
        <v>123</v>
      </c>
      <c r="AM648" t="s">
        <v>122</v>
      </c>
    </row>
    <row r="649" spans="1:39" x14ac:dyDescent="0.25">
      <c r="A649">
        <v>2018</v>
      </c>
      <c r="B649">
        <v>16</v>
      </c>
      <c r="C649" t="s">
        <v>69</v>
      </c>
      <c r="D649">
        <v>16303</v>
      </c>
      <c r="E649" t="s">
        <v>728</v>
      </c>
      <c r="F649" t="s">
        <v>120</v>
      </c>
      <c r="G649" t="s">
        <v>123</v>
      </c>
      <c r="H649">
        <v>66.7</v>
      </c>
      <c r="I649">
        <v>56.5</v>
      </c>
      <c r="J649">
        <v>59.6</v>
      </c>
      <c r="K649" t="s">
        <v>121</v>
      </c>
      <c r="L649" t="s">
        <v>121</v>
      </c>
      <c r="M649" t="s">
        <v>123</v>
      </c>
      <c r="N649" t="s">
        <v>123</v>
      </c>
      <c r="O649" t="s">
        <v>123</v>
      </c>
      <c r="P649">
        <v>65.7</v>
      </c>
      <c r="Q649">
        <v>51.9</v>
      </c>
      <c r="R649">
        <v>62.1</v>
      </c>
      <c r="S649">
        <v>93.5</v>
      </c>
      <c r="T649" t="s">
        <v>122</v>
      </c>
      <c r="U649" t="s">
        <v>122</v>
      </c>
      <c r="V649" t="s">
        <v>122</v>
      </c>
      <c r="W649" t="s">
        <v>122</v>
      </c>
      <c r="X649" t="s">
        <v>122</v>
      </c>
      <c r="Y649" t="s">
        <v>122</v>
      </c>
      <c r="Z649">
        <v>18.100000000000001</v>
      </c>
      <c r="AA649">
        <v>68</v>
      </c>
      <c r="AB649">
        <v>3</v>
      </c>
      <c r="AC649" t="s">
        <v>125</v>
      </c>
      <c r="AD649" t="s">
        <v>125</v>
      </c>
      <c r="AE649" t="s">
        <v>123</v>
      </c>
      <c r="AF649" t="s">
        <v>123</v>
      </c>
      <c r="AG649" t="s">
        <v>123</v>
      </c>
      <c r="AH649" t="s">
        <v>123</v>
      </c>
      <c r="AI649" t="s">
        <v>122</v>
      </c>
      <c r="AJ649" t="s">
        <v>121</v>
      </c>
      <c r="AK649">
        <v>1</v>
      </c>
      <c r="AL649" t="s">
        <v>123</v>
      </c>
      <c r="AM649" t="s">
        <v>122</v>
      </c>
    </row>
    <row r="650" spans="1:39" x14ac:dyDescent="0.25">
      <c r="A650">
        <v>2018</v>
      </c>
      <c r="B650">
        <v>16</v>
      </c>
      <c r="C650" t="s">
        <v>69</v>
      </c>
      <c r="D650">
        <v>16304</v>
      </c>
      <c r="E650" t="s">
        <v>729</v>
      </c>
      <c r="F650" t="s">
        <v>127</v>
      </c>
      <c r="G650" t="s">
        <v>121</v>
      </c>
      <c r="H650">
        <v>31.6</v>
      </c>
      <c r="I650">
        <v>16.600000000000001</v>
      </c>
      <c r="J650">
        <v>21.6</v>
      </c>
      <c r="K650" t="s">
        <v>121</v>
      </c>
      <c r="L650" t="s">
        <v>121</v>
      </c>
      <c r="M650" t="s">
        <v>123</v>
      </c>
      <c r="N650" t="s">
        <v>123</v>
      </c>
      <c r="O650" t="s">
        <v>123</v>
      </c>
      <c r="P650">
        <v>31.3</v>
      </c>
      <c r="Q650">
        <v>14.6</v>
      </c>
      <c r="R650">
        <v>23.1</v>
      </c>
      <c r="S650">
        <v>95.9</v>
      </c>
      <c r="T650" t="s">
        <v>122</v>
      </c>
      <c r="U650" t="s">
        <v>122</v>
      </c>
      <c r="V650" t="s">
        <v>122</v>
      </c>
      <c r="W650" t="s">
        <v>122</v>
      </c>
      <c r="X650" t="s">
        <v>122</v>
      </c>
      <c r="Y650" t="s">
        <v>122</v>
      </c>
      <c r="Z650">
        <v>30</v>
      </c>
      <c r="AA650">
        <v>25</v>
      </c>
      <c r="AB650">
        <v>1</v>
      </c>
      <c r="AC650" t="s">
        <v>125</v>
      </c>
      <c r="AD650" t="s">
        <v>125</v>
      </c>
      <c r="AE650" t="s">
        <v>123</v>
      </c>
      <c r="AF650" t="s">
        <v>121</v>
      </c>
      <c r="AG650" t="s">
        <v>123</v>
      </c>
      <c r="AH650" t="s">
        <v>121</v>
      </c>
      <c r="AI650">
        <v>2</v>
      </c>
      <c r="AJ650" t="s">
        <v>123</v>
      </c>
      <c r="AK650" t="s">
        <v>122</v>
      </c>
      <c r="AL650" t="s">
        <v>123</v>
      </c>
      <c r="AM650" t="s">
        <v>122</v>
      </c>
    </row>
    <row r="651" spans="1:39" x14ac:dyDescent="0.25">
      <c r="A651">
        <v>2018</v>
      </c>
      <c r="B651">
        <v>16</v>
      </c>
      <c r="C651" t="s">
        <v>69</v>
      </c>
      <c r="D651">
        <v>16305</v>
      </c>
      <c r="E651" t="s">
        <v>730</v>
      </c>
      <c r="F651" t="s">
        <v>127</v>
      </c>
      <c r="G651" t="s">
        <v>121</v>
      </c>
      <c r="H651">
        <v>20.6</v>
      </c>
      <c r="I651">
        <v>12.4</v>
      </c>
      <c r="J651">
        <v>19.600000000000001</v>
      </c>
      <c r="K651" t="s">
        <v>121</v>
      </c>
      <c r="L651" t="s">
        <v>121</v>
      </c>
      <c r="M651" t="s">
        <v>123</v>
      </c>
      <c r="N651" t="s">
        <v>123</v>
      </c>
      <c r="O651" t="s">
        <v>123</v>
      </c>
      <c r="P651">
        <v>23.2</v>
      </c>
      <c r="Q651">
        <v>13</v>
      </c>
      <c r="R651">
        <v>34.799999999999997</v>
      </c>
      <c r="S651">
        <v>88.5</v>
      </c>
      <c r="T651" t="s">
        <v>122</v>
      </c>
      <c r="U651" t="s">
        <v>122</v>
      </c>
      <c r="V651" t="s">
        <v>122</v>
      </c>
      <c r="W651" t="s">
        <v>122</v>
      </c>
      <c r="X651" t="s">
        <v>122</v>
      </c>
      <c r="Y651" t="s">
        <v>122</v>
      </c>
      <c r="Z651">
        <v>34.700000000000003</v>
      </c>
      <c r="AA651">
        <v>27</v>
      </c>
      <c r="AB651">
        <v>1</v>
      </c>
      <c r="AC651" t="s">
        <v>125</v>
      </c>
      <c r="AD651" t="s">
        <v>125</v>
      </c>
      <c r="AE651" t="s">
        <v>123</v>
      </c>
      <c r="AF651" t="s">
        <v>121</v>
      </c>
      <c r="AG651" t="s">
        <v>123</v>
      </c>
      <c r="AH651" t="s">
        <v>121</v>
      </c>
      <c r="AI651">
        <v>2</v>
      </c>
      <c r="AJ651" t="s">
        <v>123</v>
      </c>
      <c r="AK651" t="s">
        <v>122</v>
      </c>
      <c r="AL651" t="s">
        <v>123</v>
      </c>
      <c r="AM651" t="s">
        <v>122</v>
      </c>
    </row>
    <row r="652" spans="1:39" x14ac:dyDescent="0.25">
      <c r="A652">
        <v>2018</v>
      </c>
      <c r="B652">
        <v>16</v>
      </c>
      <c r="C652" t="s">
        <v>69</v>
      </c>
      <c r="D652">
        <v>16306</v>
      </c>
      <c r="E652" t="s">
        <v>731</v>
      </c>
      <c r="F652" t="s">
        <v>127</v>
      </c>
      <c r="G652" t="s">
        <v>121</v>
      </c>
      <c r="H652">
        <v>30</v>
      </c>
      <c r="I652">
        <v>25.2</v>
      </c>
      <c r="J652">
        <v>42.3</v>
      </c>
      <c r="K652" t="s">
        <v>121</v>
      </c>
      <c r="L652" t="s">
        <v>121</v>
      </c>
      <c r="M652" t="s">
        <v>123</v>
      </c>
      <c r="N652" t="s">
        <v>123</v>
      </c>
      <c r="O652" t="s">
        <v>123</v>
      </c>
      <c r="P652">
        <v>31.2</v>
      </c>
      <c r="Q652">
        <v>27.3</v>
      </c>
      <c r="R652">
        <v>48.8</v>
      </c>
      <c r="S652">
        <v>93.6</v>
      </c>
      <c r="T652" t="s">
        <v>122</v>
      </c>
      <c r="U652" t="s">
        <v>122</v>
      </c>
      <c r="V652" t="s">
        <v>122</v>
      </c>
      <c r="W652" t="s">
        <v>122</v>
      </c>
      <c r="X652" t="s">
        <v>122</v>
      </c>
      <c r="Y652" t="s">
        <v>122</v>
      </c>
      <c r="Z652">
        <v>20.6</v>
      </c>
      <c r="AA652">
        <v>44.5</v>
      </c>
      <c r="AB652">
        <v>2</v>
      </c>
      <c r="AC652" t="s">
        <v>125</v>
      </c>
      <c r="AD652" t="s">
        <v>125</v>
      </c>
      <c r="AE652" t="s">
        <v>123</v>
      </c>
      <c r="AF652" t="s">
        <v>121</v>
      </c>
      <c r="AG652" t="s">
        <v>123</v>
      </c>
      <c r="AH652" t="s">
        <v>123</v>
      </c>
      <c r="AI652" t="s">
        <v>122</v>
      </c>
      <c r="AJ652" t="s">
        <v>121</v>
      </c>
      <c r="AK652">
        <v>1</v>
      </c>
      <c r="AL652" t="s">
        <v>123</v>
      </c>
      <c r="AM652" t="s">
        <v>122</v>
      </c>
    </row>
    <row r="653" spans="1:39" x14ac:dyDescent="0.25">
      <c r="A653">
        <v>2018</v>
      </c>
      <c r="B653">
        <v>16</v>
      </c>
      <c r="C653" t="s">
        <v>69</v>
      </c>
      <c r="D653">
        <v>16307</v>
      </c>
      <c r="E653" t="s">
        <v>732</v>
      </c>
      <c r="F653" t="s">
        <v>127</v>
      </c>
      <c r="G653" t="s">
        <v>121</v>
      </c>
      <c r="H653">
        <v>32.4</v>
      </c>
      <c r="I653">
        <v>21.5</v>
      </c>
      <c r="J653">
        <v>22.3</v>
      </c>
      <c r="K653" t="s">
        <v>121</v>
      </c>
      <c r="L653" t="s">
        <v>121</v>
      </c>
      <c r="M653" t="s">
        <v>121</v>
      </c>
      <c r="N653" t="s">
        <v>123</v>
      </c>
      <c r="O653" t="s">
        <v>123</v>
      </c>
      <c r="P653">
        <v>32.9</v>
      </c>
      <c r="Q653">
        <v>22.1</v>
      </c>
      <c r="R653">
        <v>56.5</v>
      </c>
      <c r="S653">
        <v>97</v>
      </c>
      <c r="T653" t="s">
        <v>122</v>
      </c>
      <c r="U653" t="s">
        <v>122</v>
      </c>
      <c r="V653" t="s">
        <v>122</v>
      </c>
      <c r="W653" t="s">
        <v>122</v>
      </c>
      <c r="X653" t="s">
        <v>122</v>
      </c>
      <c r="Y653" t="s">
        <v>122</v>
      </c>
      <c r="Z653">
        <v>25.4</v>
      </c>
      <c r="AA653">
        <v>37</v>
      </c>
      <c r="AB653">
        <v>2</v>
      </c>
      <c r="AC653" t="s">
        <v>125</v>
      </c>
      <c r="AD653" t="s">
        <v>125</v>
      </c>
      <c r="AE653" t="s">
        <v>123</v>
      </c>
      <c r="AF653" t="s">
        <v>121</v>
      </c>
      <c r="AG653" t="s">
        <v>123</v>
      </c>
      <c r="AH653" t="s">
        <v>123</v>
      </c>
      <c r="AI653" t="s">
        <v>122</v>
      </c>
      <c r="AJ653" t="s">
        <v>121</v>
      </c>
      <c r="AK653">
        <v>1</v>
      </c>
      <c r="AL653" t="s">
        <v>123</v>
      </c>
      <c r="AM653" t="s">
        <v>122</v>
      </c>
    </row>
    <row r="654" spans="1:39" x14ac:dyDescent="0.25">
      <c r="A654">
        <v>2018</v>
      </c>
      <c r="B654">
        <v>16</v>
      </c>
      <c r="C654" t="s">
        <v>69</v>
      </c>
      <c r="D654">
        <v>16308</v>
      </c>
      <c r="E654" t="s">
        <v>733</v>
      </c>
      <c r="F654" t="s">
        <v>120</v>
      </c>
      <c r="G654" t="s">
        <v>121</v>
      </c>
      <c r="H654">
        <v>43.7</v>
      </c>
      <c r="I654">
        <v>25.9</v>
      </c>
      <c r="J654">
        <v>28.3</v>
      </c>
      <c r="K654" t="s">
        <v>121</v>
      </c>
      <c r="L654" t="s">
        <v>121</v>
      </c>
      <c r="M654" t="s">
        <v>123</v>
      </c>
      <c r="N654" t="s">
        <v>123</v>
      </c>
      <c r="O654" t="s">
        <v>123</v>
      </c>
      <c r="P654">
        <v>44.4</v>
      </c>
      <c r="Q654">
        <v>26.7</v>
      </c>
      <c r="R654">
        <v>18.5</v>
      </c>
      <c r="S654">
        <v>86.2</v>
      </c>
      <c r="T654" t="s">
        <v>122</v>
      </c>
      <c r="U654" t="s">
        <v>122</v>
      </c>
      <c r="V654" t="s">
        <v>122</v>
      </c>
      <c r="W654" t="s">
        <v>122</v>
      </c>
      <c r="X654" t="s">
        <v>122</v>
      </c>
      <c r="Y654" t="s">
        <v>122</v>
      </c>
      <c r="Z654">
        <v>22.8</v>
      </c>
      <c r="AA654">
        <v>47.5</v>
      </c>
      <c r="AB654">
        <v>2</v>
      </c>
      <c r="AC654" t="s">
        <v>125</v>
      </c>
      <c r="AD654" t="s">
        <v>125</v>
      </c>
      <c r="AE654" t="s">
        <v>123</v>
      </c>
      <c r="AF654" t="s">
        <v>123</v>
      </c>
      <c r="AG654" t="s">
        <v>121</v>
      </c>
      <c r="AH654" t="s">
        <v>123</v>
      </c>
      <c r="AI654" t="s">
        <v>122</v>
      </c>
      <c r="AJ654" t="s">
        <v>121</v>
      </c>
      <c r="AK654">
        <v>1</v>
      </c>
      <c r="AL654" t="s">
        <v>123</v>
      </c>
      <c r="AM654" t="s">
        <v>122</v>
      </c>
    </row>
    <row r="655" spans="1:39" x14ac:dyDescent="0.25">
      <c r="A655">
        <v>2018</v>
      </c>
      <c r="B655">
        <v>16</v>
      </c>
      <c r="C655" t="s">
        <v>69</v>
      </c>
      <c r="D655">
        <v>16309</v>
      </c>
      <c r="E655" t="s">
        <v>734</v>
      </c>
      <c r="F655" t="s">
        <v>120</v>
      </c>
      <c r="G655" t="s">
        <v>123</v>
      </c>
      <c r="H655">
        <v>47.7</v>
      </c>
      <c r="I655">
        <v>40.1</v>
      </c>
      <c r="J655">
        <v>37</v>
      </c>
      <c r="K655" t="s">
        <v>123</v>
      </c>
      <c r="L655" t="s">
        <v>123</v>
      </c>
      <c r="M655" t="s">
        <v>123</v>
      </c>
      <c r="N655" t="s">
        <v>121</v>
      </c>
      <c r="O655" t="s">
        <v>123</v>
      </c>
      <c r="P655">
        <v>46.7</v>
      </c>
      <c r="Q655">
        <v>41.3</v>
      </c>
      <c r="R655">
        <v>41.3</v>
      </c>
      <c r="S655">
        <v>98.1</v>
      </c>
      <c r="T655" t="s">
        <v>122</v>
      </c>
      <c r="U655" t="s">
        <v>122</v>
      </c>
      <c r="V655" t="s">
        <v>122</v>
      </c>
      <c r="W655" t="s">
        <v>122</v>
      </c>
      <c r="X655" t="s">
        <v>122</v>
      </c>
      <c r="Y655" t="s">
        <v>122</v>
      </c>
      <c r="Z655">
        <v>12.6</v>
      </c>
      <c r="AA655">
        <v>65</v>
      </c>
      <c r="AB655">
        <v>3</v>
      </c>
      <c r="AC655" t="s">
        <v>125</v>
      </c>
      <c r="AD655" t="s">
        <v>125</v>
      </c>
      <c r="AE655" t="s">
        <v>123</v>
      </c>
      <c r="AF655" t="s">
        <v>123</v>
      </c>
      <c r="AG655" t="s">
        <v>123</v>
      </c>
      <c r="AH655" t="s">
        <v>123</v>
      </c>
      <c r="AI655" t="s">
        <v>122</v>
      </c>
      <c r="AJ655" t="s">
        <v>123</v>
      </c>
      <c r="AK655" t="s">
        <v>122</v>
      </c>
      <c r="AL655" t="s">
        <v>123</v>
      </c>
      <c r="AM655" t="s">
        <v>122</v>
      </c>
    </row>
    <row r="656" spans="1:39" x14ac:dyDescent="0.25">
      <c r="A656">
        <v>2018</v>
      </c>
      <c r="B656">
        <v>16</v>
      </c>
      <c r="C656" t="s">
        <v>69</v>
      </c>
      <c r="D656">
        <v>16310</v>
      </c>
      <c r="E656" t="s">
        <v>735</v>
      </c>
      <c r="F656" t="s">
        <v>120</v>
      </c>
      <c r="G656" t="s">
        <v>123</v>
      </c>
      <c r="H656">
        <v>60.9</v>
      </c>
      <c r="I656">
        <v>46.2</v>
      </c>
      <c r="J656">
        <v>53.8</v>
      </c>
      <c r="K656" t="s">
        <v>121</v>
      </c>
      <c r="L656" t="s">
        <v>121</v>
      </c>
      <c r="M656" t="s">
        <v>123</v>
      </c>
      <c r="N656" t="s">
        <v>123</v>
      </c>
      <c r="O656" t="s">
        <v>123</v>
      </c>
      <c r="P656">
        <v>55.6</v>
      </c>
      <c r="Q656">
        <v>42.8</v>
      </c>
      <c r="R656">
        <v>25</v>
      </c>
      <c r="S656">
        <v>95.1</v>
      </c>
      <c r="T656" t="s">
        <v>122</v>
      </c>
      <c r="U656" t="s">
        <v>122</v>
      </c>
      <c r="V656" t="s">
        <v>122</v>
      </c>
      <c r="W656" t="s">
        <v>122</v>
      </c>
      <c r="X656" t="s">
        <v>122</v>
      </c>
      <c r="Y656" t="s">
        <v>122</v>
      </c>
      <c r="Z656">
        <v>15.4</v>
      </c>
      <c r="AA656">
        <v>61.5</v>
      </c>
      <c r="AB656">
        <v>3</v>
      </c>
      <c r="AC656" t="s">
        <v>125</v>
      </c>
      <c r="AD656" t="s">
        <v>125</v>
      </c>
      <c r="AE656" t="s">
        <v>123</v>
      </c>
      <c r="AF656" t="s">
        <v>123</v>
      </c>
      <c r="AG656" t="s">
        <v>123</v>
      </c>
      <c r="AH656" t="s">
        <v>123</v>
      </c>
      <c r="AI656" t="s">
        <v>122</v>
      </c>
      <c r="AJ656" t="s">
        <v>121</v>
      </c>
      <c r="AK656">
        <v>1</v>
      </c>
      <c r="AL656" t="s">
        <v>123</v>
      </c>
      <c r="AM656" t="s">
        <v>122</v>
      </c>
    </row>
    <row r="657" spans="1:39" x14ac:dyDescent="0.25">
      <c r="A657">
        <v>2018</v>
      </c>
      <c r="B657">
        <v>16</v>
      </c>
      <c r="C657" t="s">
        <v>69</v>
      </c>
      <c r="D657">
        <v>16311</v>
      </c>
      <c r="E657" t="s">
        <v>736</v>
      </c>
      <c r="F657" t="s">
        <v>120</v>
      </c>
      <c r="G657" t="s">
        <v>123</v>
      </c>
      <c r="H657">
        <v>62.4</v>
      </c>
      <c r="I657">
        <v>50.1</v>
      </c>
      <c r="J657">
        <v>61.2</v>
      </c>
      <c r="K657" t="s">
        <v>121</v>
      </c>
      <c r="L657" t="s">
        <v>121</v>
      </c>
      <c r="M657" t="s">
        <v>123</v>
      </c>
      <c r="N657" t="s">
        <v>123</v>
      </c>
      <c r="O657" t="s">
        <v>123</v>
      </c>
      <c r="P657">
        <v>61.6</v>
      </c>
      <c r="Q657">
        <v>47.3</v>
      </c>
      <c r="R657">
        <v>52.3</v>
      </c>
      <c r="S657">
        <v>96</v>
      </c>
      <c r="T657" t="s">
        <v>122</v>
      </c>
      <c r="U657" t="s">
        <v>122</v>
      </c>
      <c r="V657" t="s">
        <v>122</v>
      </c>
      <c r="W657" t="s">
        <v>122</v>
      </c>
      <c r="X657" t="s">
        <v>122</v>
      </c>
      <c r="Y657" t="s">
        <v>122</v>
      </c>
      <c r="Z657">
        <v>13.3</v>
      </c>
      <c r="AA657">
        <v>76.5</v>
      </c>
      <c r="AB657">
        <v>4</v>
      </c>
      <c r="AC657" t="s">
        <v>125</v>
      </c>
      <c r="AD657" t="s">
        <v>125</v>
      </c>
      <c r="AE657" t="s">
        <v>123</v>
      </c>
      <c r="AF657" t="s">
        <v>123</v>
      </c>
      <c r="AG657" t="s">
        <v>123</v>
      </c>
      <c r="AH657" t="s">
        <v>123</v>
      </c>
      <c r="AI657" t="s">
        <v>122</v>
      </c>
      <c r="AJ657" t="s">
        <v>123</v>
      </c>
      <c r="AK657" t="s">
        <v>122</v>
      </c>
      <c r="AL657" t="s">
        <v>123</v>
      </c>
      <c r="AM657" t="s">
        <v>122</v>
      </c>
    </row>
    <row r="658" spans="1:39" x14ac:dyDescent="0.25">
      <c r="A658">
        <v>2018</v>
      </c>
      <c r="B658">
        <v>16</v>
      </c>
      <c r="C658" t="s">
        <v>69</v>
      </c>
      <c r="D658">
        <v>16312</v>
      </c>
      <c r="E658" t="s">
        <v>737</v>
      </c>
      <c r="F658" t="s">
        <v>147</v>
      </c>
      <c r="G658" t="s">
        <v>123</v>
      </c>
      <c r="H658">
        <v>77.099999999999994</v>
      </c>
      <c r="I658">
        <v>59.6</v>
      </c>
      <c r="J658">
        <v>57.6</v>
      </c>
      <c r="K658" t="s">
        <v>121</v>
      </c>
      <c r="L658" t="s">
        <v>121</v>
      </c>
      <c r="M658" t="s">
        <v>123</v>
      </c>
      <c r="N658" t="s">
        <v>123</v>
      </c>
      <c r="O658" t="s">
        <v>123</v>
      </c>
      <c r="P658" t="s">
        <v>122</v>
      </c>
      <c r="Q658" t="s">
        <v>122</v>
      </c>
      <c r="R658">
        <v>0</v>
      </c>
      <c r="S658" t="s">
        <v>122</v>
      </c>
      <c r="T658">
        <v>96.6</v>
      </c>
      <c r="U658">
        <v>97.3</v>
      </c>
      <c r="V658">
        <v>31.5</v>
      </c>
      <c r="W658">
        <v>60.6</v>
      </c>
      <c r="X658">
        <v>100</v>
      </c>
      <c r="Y658">
        <v>90.6</v>
      </c>
      <c r="Z658">
        <v>8.8000000000000007</v>
      </c>
      <c r="AA658">
        <v>84</v>
      </c>
      <c r="AB658">
        <v>5</v>
      </c>
      <c r="AC658" t="s">
        <v>125</v>
      </c>
      <c r="AD658" t="s">
        <v>125</v>
      </c>
      <c r="AE658" t="s">
        <v>123</v>
      </c>
      <c r="AF658" t="s">
        <v>123</v>
      </c>
      <c r="AG658" t="s">
        <v>123</v>
      </c>
      <c r="AH658" t="s">
        <v>123</v>
      </c>
      <c r="AI658" t="s">
        <v>122</v>
      </c>
      <c r="AJ658" t="s">
        <v>123</v>
      </c>
      <c r="AK658" t="s">
        <v>122</v>
      </c>
      <c r="AL658" t="s">
        <v>123</v>
      </c>
      <c r="AM658" t="s">
        <v>122</v>
      </c>
    </row>
    <row r="659" spans="1:39" x14ac:dyDescent="0.25">
      <c r="A659">
        <v>2018</v>
      </c>
      <c r="B659">
        <v>16</v>
      </c>
      <c r="C659" t="s">
        <v>69</v>
      </c>
      <c r="D659">
        <v>16315</v>
      </c>
      <c r="E659" t="s">
        <v>738</v>
      </c>
      <c r="F659" t="s">
        <v>120</v>
      </c>
      <c r="G659" t="s">
        <v>123</v>
      </c>
      <c r="H659">
        <v>65.599999999999994</v>
      </c>
      <c r="I659">
        <v>52.3</v>
      </c>
      <c r="J659">
        <v>63.2</v>
      </c>
      <c r="K659" t="s">
        <v>121</v>
      </c>
      <c r="L659" t="s">
        <v>121</v>
      </c>
      <c r="M659" t="s">
        <v>123</v>
      </c>
      <c r="N659" t="s">
        <v>123</v>
      </c>
      <c r="O659" t="s">
        <v>123</v>
      </c>
      <c r="P659">
        <v>63.2</v>
      </c>
      <c r="Q659">
        <v>50.6</v>
      </c>
      <c r="R659">
        <v>55.5</v>
      </c>
      <c r="S659">
        <v>97.5</v>
      </c>
      <c r="T659" t="s">
        <v>122</v>
      </c>
      <c r="U659" t="s">
        <v>122</v>
      </c>
      <c r="V659" t="s">
        <v>122</v>
      </c>
      <c r="W659" t="s">
        <v>122</v>
      </c>
      <c r="X659" t="s">
        <v>122</v>
      </c>
      <c r="Y659" t="s">
        <v>122</v>
      </c>
      <c r="Z659">
        <v>10.9</v>
      </c>
      <c r="AA659">
        <v>87</v>
      </c>
      <c r="AB659">
        <v>5</v>
      </c>
      <c r="AC659" t="s">
        <v>125</v>
      </c>
      <c r="AD659" t="s">
        <v>125</v>
      </c>
      <c r="AE659" t="s">
        <v>123</v>
      </c>
      <c r="AF659" t="s">
        <v>123</v>
      </c>
      <c r="AG659" t="s">
        <v>123</v>
      </c>
      <c r="AH659" t="s">
        <v>123</v>
      </c>
      <c r="AI659" t="s">
        <v>122</v>
      </c>
      <c r="AJ659" t="s">
        <v>123</v>
      </c>
      <c r="AK659" t="s">
        <v>122</v>
      </c>
      <c r="AL659" t="s">
        <v>123</v>
      </c>
      <c r="AM659" t="s">
        <v>122</v>
      </c>
    </row>
    <row r="660" spans="1:39" x14ac:dyDescent="0.25">
      <c r="A660">
        <v>2018</v>
      </c>
      <c r="B660">
        <v>16</v>
      </c>
      <c r="C660" t="s">
        <v>69</v>
      </c>
      <c r="D660">
        <v>16316</v>
      </c>
      <c r="E660" t="s">
        <v>739</v>
      </c>
      <c r="F660" t="s">
        <v>120</v>
      </c>
      <c r="G660" t="s">
        <v>123</v>
      </c>
      <c r="H660">
        <v>59.4</v>
      </c>
      <c r="I660">
        <v>44.6</v>
      </c>
      <c r="J660">
        <v>58.7</v>
      </c>
      <c r="K660" t="s">
        <v>121</v>
      </c>
      <c r="L660" t="s">
        <v>121</v>
      </c>
      <c r="M660" t="s">
        <v>123</v>
      </c>
      <c r="N660" t="s">
        <v>123</v>
      </c>
      <c r="O660" t="s">
        <v>123</v>
      </c>
      <c r="P660">
        <v>58.9</v>
      </c>
      <c r="Q660">
        <v>42.9</v>
      </c>
      <c r="R660">
        <v>40</v>
      </c>
      <c r="S660">
        <v>99.3</v>
      </c>
      <c r="T660" t="s">
        <v>122</v>
      </c>
      <c r="U660" t="s">
        <v>122</v>
      </c>
      <c r="V660" t="s">
        <v>122</v>
      </c>
      <c r="W660" t="s">
        <v>122</v>
      </c>
      <c r="X660" t="s">
        <v>122</v>
      </c>
      <c r="Y660" t="s">
        <v>122</v>
      </c>
      <c r="Z660">
        <v>18.600000000000001</v>
      </c>
      <c r="AA660">
        <v>71.5</v>
      </c>
      <c r="AB660">
        <v>3</v>
      </c>
      <c r="AC660" t="s">
        <v>125</v>
      </c>
      <c r="AD660" t="s">
        <v>125</v>
      </c>
      <c r="AE660" t="s">
        <v>123</v>
      </c>
      <c r="AF660" t="s">
        <v>123</v>
      </c>
      <c r="AG660" t="s">
        <v>123</v>
      </c>
      <c r="AH660" t="s">
        <v>123</v>
      </c>
      <c r="AI660" t="s">
        <v>122</v>
      </c>
      <c r="AJ660" t="s">
        <v>121</v>
      </c>
      <c r="AK660">
        <v>1</v>
      </c>
      <c r="AL660" t="s">
        <v>123</v>
      </c>
      <c r="AM660" t="s">
        <v>122</v>
      </c>
    </row>
    <row r="661" spans="1:39" x14ac:dyDescent="0.25">
      <c r="A661">
        <v>2018</v>
      </c>
      <c r="B661">
        <v>16</v>
      </c>
      <c r="C661" t="s">
        <v>69</v>
      </c>
      <c r="D661">
        <v>16317</v>
      </c>
      <c r="E661" t="s">
        <v>740</v>
      </c>
      <c r="F661" t="s">
        <v>120</v>
      </c>
      <c r="G661" t="s">
        <v>123</v>
      </c>
      <c r="H661">
        <v>43.4</v>
      </c>
      <c r="I661">
        <v>29.4</v>
      </c>
      <c r="J661">
        <v>30.6</v>
      </c>
      <c r="K661" t="s">
        <v>121</v>
      </c>
      <c r="L661" t="s">
        <v>121</v>
      </c>
      <c r="M661" t="s">
        <v>123</v>
      </c>
      <c r="N661" t="s">
        <v>121</v>
      </c>
      <c r="O661" t="s">
        <v>123</v>
      </c>
      <c r="P661">
        <v>45.5</v>
      </c>
      <c r="Q661">
        <v>30.4</v>
      </c>
      <c r="R661">
        <v>52</v>
      </c>
      <c r="S661">
        <v>86.8</v>
      </c>
      <c r="T661" t="s">
        <v>122</v>
      </c>
      <c r="U661" t="s">
        <v>122</v>
      </c>
      <c r="V661" t="s">
        <v>122</v>
      </c>
      <c r="W661" t="s">
        <v>122</v>
      </c>
      <c r="X661" t="s">
        <v>122</v>
      </c>
      <c r="Y661" t="s">
        <v>122</v>
      </c>
      <c r="Z661">
        <v>19.3</v>
      </c>
      <c r="AA661">
        <v>50</v>
      </c>
      <c r="AB661">
        <v>3</v>
      </c>
      <c r="AC661" t="s">
        <v>125</v>
      </c>
      <c r="AD661" t="s">
        <v>125</v>
      </c>
      <c r="AE661" t="s">
        <v>123</v>
      </c>
      <c r="AF661" t="s">
        <v>123</v>
      </c>
      <c r="AG661" t="s">
        <v>121</v>
      </c>
      <c r="AH661" t="s">
        <v>123</v>
      </c>
      <c r="AI661" t="s">
        <v>122</v>
      </c>
      <c r="AJ661" t="s">
        <v>121</v>
      </c>
      <c r="AK661">
        <v>1</v>
      </c>
      <c r="AL661" t="s">
        <v>123</v>
      </c>
      <c r="AM661" t="s">
        <v>122</v>
      </c>
    </row>
    <row r="662" spans="1:39" x14ac:dyDescent="0.25">
      <c r="A662">
        <v>2018</v>
      </c>
      <c r="B662">
        <v>16</v>
      </c>
      <c r="C662" t="s">
        <v>69</v>
      </c>
      <c r="D662">
        <v>16318</v>
      </c>
      <c r="E662" t="s">
        <v>741</v>
      </c>
      <c r="F662" t="s">
        <v>147</v>
      </c>
      <c r="G662" t="s">
        <v>123</v>
      </c>
      <c r="H662">
        <v>53.1</v>
      </c>
      <c r="I662">
        <v>56</v>
      </c>
      <c r="J662" t="s">
        <v>122</v>
      </c>
      <c r="K662" t="s">
        <v>121</v>
      </c>
      <c r="L662" t="s">
        <v>121</v>
      </c>
      <c r="M662" t="s">
        <v>123</v>
      </c>
      <c r="N662" t="s">
        <v>123</v>
      </c>
      <c r="O662" t="s">
        <v>123</v>
      </c>
      <c r="P662">
        <v>48.5</v>
      </c>
      <c r="Q662">
        <v>64.3</v>
      </c>
      <c r="R662">
        <v>54.2</v>
      </c>
      <c r="S662" t="s">
        <v>122</v>
      </c>
      <c r="T662" t="s">
        <v>122</v>
      </c>
      <c r="U662" t="s">
        <v>122</v>
      </c>
      <c r="V662" t="s">
        <v>122</v>
      </c>
      <c r="W662" t="s">
        <v>122</v>
      </c>
      <c r="X662" t="s">
        <v>122</v>
      </c>
      <c r="Y662" t="s">
        <v>122</v>
      </c>
      <c r="Z662">
        <v>5.9</v>
      </c>
      <c r="AA662">
        <v>77.5</v>
      </c>
      <c r="AB662">
        <v>4</v>
      </c>
      <c r="AC662" t="s">
        <v>125</v>
      </c>
      <c r="AD662" t="s">
        <v>125</v>
      </c>
      <c r="AE662" t="s">
        <v>123</v>
      </c>
      <c r="AF662" t="s">
        <v>123</v>
      </c>
      <c r="AG662" t="s">
        <v>123</v>
      </c>
      <c r="AH662" t="s">
        <v>123</v>
      </c>
      <c r="AI662" t="s">
        <v>122</v>
      </c>
      <c r="AJ662" t="s">
        <v>123</v>
      </c>
      <c r="AK662" t="s">
        <v>122</v>
      </c>
      <c r="AL662" t="s">
        <v>123</v>
      </c>
      <c r="AM662" t="s">
        <v>122</v>
      </c>
    </row>
    <row r="663" spans="1:39" x14ac:dyDescent="0.25">
      <c r="A663">
        <v>2018</v>
      </c>
      <c r="B663">
        <v>16</v>
      </c>
      <c r="C663" t="s">
        <v>69</v>
      </c>
      <c r="D663">
        <v>16320</v>
      </c>
      <c r="E663" t="s">
        <v>742</v>
      </c>
      <c r="F663" t="s">
        <v>147</v>
      </c>
      <c r="G663" t="s">
        <v>123</v>
      </c>
      <c r="H663">
        <v>63.1</v>
      </c>
      <c r="I663">
        <v>49.5</v>
      </c>
      <c r="J663">
        <v>57.7</v>
      </c>
      <c r="K663" t="s">
        <v>121</v>
      </c>
      <c r="L663" t="s">
        <v>121</v>
      </c>
      <c r="M663" t="s">
        <v>123</v>
      </c>
      <c r="N663" t="s">
        <v>123</v>
      </c>
      <c r="O663" t="s">
        <v>123</v>
      </c>
      <c r="P663">
        <v>60.3</v>
      </c>
      <c r="Q663">
        <v>49.2</v>
      </c>
      <c r="R663">
        <v>40</v>
      </c>
      <c r="S663">
        <v>94.2</v>
      </c>
      <c r="T663" t="s">
        <v>122</v>
      </c>
      <c r="U663" t="s">
        <v>122</v>
      </c>
      <c r="V663" t="s">
        <v>122</v>
      </c>
      <c r="W663" t="s">
        <v>122</v>
      </c>
      <c r="X663" t="s">
        <v>122</v>
      </c>
      <c r="Y663" t="s">
        <v>122</v>
      </c>
      <c r="Z663">
        <v>10.9</v>
      </c>
      <c r="AA663">
        <v>91.5</v>
      </c>
      <c r="AB663">
        <v>5</v>
      </c>
      <c r="AC663" t="s">
        <v>125</v>
      </c>
      <c r="AD663" t="s">
        <v>125</v>
      </c>
      <c r="AE663" t="s">
        <v>123</v>
      </c>
      <c r="AF663" t="s">
        <v>123</v>
      </c>
      <c r="AG663" t="s">
        <v>123</v>
      </c>
      <c r="AH663" t="s">
        <v>123</v>
      </c>
      <c r="AI663" t="s">
        <v>122</v>
      </c>
      <c r="AJ663" t="s">
        <v>123</v>
      </c>
      <c r="AK663" t="s">
        <v>122</v>
      </c>
      <c r="AL663" t="s">
        <v>123</v>
      </c>
      <c r="AM663" t="s">
        <v>122</v>
      </c>
    </row>
    <row r="664" spans="1:39" x14ac:dyDescent="0.25">
      <c r="A664">
        <v>2018</v>
      </c>
      <c r="B664">
        <v>16</v>
      </c>
      <c r="C664" t="s">
        <v>69</v>
      </c>
      <c r="D664">
        <v>16501</v>
      </c>
      <c r="E664" t="s">
        <v>743</v>
      </c>
      <c r="F664" t="s">
        <v>120</v>
      </c>
      <c r="G664" t="s">
        <v>123</v>
      </c>
      <c r="H664">
        <v>42</v>
      </c>
      <c r="I664">
        <v>27.5</v>
      </c>
      <c r="J664">
        <v>33.6</v>
      </c>
      <c r="K664" t="s">
        <v>121</v>
      </c>
      <c r="L664" t="s">
        <v>121</v>
      </c>
      <c r="M664" t="s">
        <v>123</v>
      </c>
      <c r="N664" t="s">
        <v>121</v>
      </c>
      <c r="O664" t="s">
        <v>123</v>
      </c>
      <c r="P664" t="s">
        <v>122</v>
      </c>
      <c r="Q664" t="s">
        <v>122</v>
      </c>
      <c r="R664">
        <v>20.8</v>
      </c>
      <c r="S664" t="s">
        <v>122</v>
      </c>
      <c r="T664">
        <v>85.3</v>
      </c>
      <c r="U664">
        <v>68.8</v>
      </c>
      <c r="V664">
        <v>41.3</v>
      </c>
      <c r="W664">
        <v>57.9</v>
      </c>
      <c r="X664">
        <v>84.4</v>
      </c>
      <c r="Y664">
        <v>83.4</v>
      </c>
      <c r="Z664">
        <v>26.5</v>
      </c>
      <c r="AA664">
        <v>59</v>
      </c>
      <c r="AB664">
        <v>3</v>
      </c>
      <c r="AC664" t="s">
        <v>125</v>
      </c>
      <c r="AD664" t="s">
        <v>125</v>
      </c>
      <c r="AE664" t="s">
        <v>123</v>
      </c>
      <c r="AF664" t="s">
        <v>123</v>
      </c>
      <c r="AG664" t="s">
        <v>123</v>
      </c>
      <c r="AH664" t="s">
        <v>123</v>
      </c>
      <c r="AI664" t="s">
        <v>122</v>
      </c>
      <c r="AJ664" t="s">
        <v>123</v>
      </c>
      <c r="AK664" t="s">
        <v>122</v>
      </c>
      <c r="AL664" t="s">
        <v>123</v>
      </c>
      <c r="AM664" t="s">
        <v>122</v>
      </c>
    </row>
    <row r="665" spans="1:39" x14ac:dyDescent="0.25">
      <c r="A665">
        <v>2018</v>
      </c>
      <c r="B665">
        <v>16</v>
      </c>
      <c r="C665" t="s">
        <v>69</v>
      </c>
      <c r="D665">
        <v>16502</v>
      </c>
      <c r="E665" t="s">
        <v>75</v>
      </c>
      <c r="F665" t="s">
        <v>120</v>
      </c>
      <c r="G665" t="s">
        <v>123</v>
      </c>
      <c r="H665">
        <v>67</v>
      </c>
      <c r="I665">
        <v>55.6</v>
      </c>
      <c r="J665">
        <v>66.900000000000006</v>
      </c>
      <c r="K665" t="s">
        <v>121</v>
      </c>
      <c r="L665" t="s">
        <v>121</v>
      </c>
      <c r="M665" t="s">
        <v>123</v>
      </c>
      <c r="N665" t="s">
        <v>123</v>
      </c>
      <c r="O665" t="s">
        <v>123</v>
      </c>
      <c r="P665" t="s">
        <v>122</v>
      </c>
      <c r="Q665" t="s">
        <v>122</v>
      </c>
      <c r="R665">
        <v>47.7</v>
      </c>
      <c r="S665" t="s">
        <v>122</v>
      </c>
      <c r="T665">
        <v>89</v>
      </c>
      <c r="U665">
        <v>68.599999999999994</v>
      </c>
      <c r="V665">
        <v>54.7</v>
      </c>
      <c r="W665">
        <v>59.7</v>
      </c>
      <c r="X665">
        <v>92.4</v>
      </c>
      <c r="Y665">
        <v>90.8</v>
      </c>
      <c r="Z665">
        <v>15.8</v>
      </c>
      <c r="AA665">
        <v>93.5</v>
      </c>
      <c r="AB665">
        <v>5</v>
      </c>
      <c r="AC665" t="s">
        <v>125</v>
      </c>
      <c r="AD665" t="s">
        <v>125</v>
      </c>
      <c r="AE665" t="s">
        <v>123</v>
      </c>
      <c r="AF665" t="s">
        <v>123</v>
      </c>
      <c r="AG665" t="s">
        <v>123</v>
      </c>
      <c r="AH665" t="s">
        <v>123</v>
      </c>
      <c r="AI665" t="s">
        <v>122</v>
      </c>
      <c r="AJ665" t="s">
        <v>123</v>
      </c>
      <c r="AK665" t="s">
        <v>122</v>
      </c>
      <c r="AL665" t="s">
        <v>123</v>
      </c>
      <c r="AM665" t="s">
        <v>122</v>
      </c>
    </row>
    <row r="666" spans="1:39" x14ac:dyDescent="0.25">
      <c r="A666">
        <v>2018</v>
      </c>
      <c r="B666">
        <v>16</v>
      </c>
      <c r="C666" t="s">
        <v>69</v>
      </c>
      <c r="D666">
        <v>16503</v>
      </c>
      <c r="E666" t="s">
        <v>744</v>
      </c>
      <c r="F666" t="s">
        <v>120</v>
      </c>
      <c r="G666" t="s">
        <v>121</v>
      </c>
      <c r="H666">
        <v>18.899999999999999</v>
      </c>
      <c r="I666">
        <v>12.4</v>
      </c>
      <c r="J666">
        <v>23.4</v>
      </c>
      <c r="K666" t="s">
        <v>121</v>
      </c>
      <c r="L666" t="s">
        <v>121</v>
      </c>
      <c r="M666" t="s">
        <v>123</v>
      </c>
      <c r="N666" t="s">
        <v>123</v>
      </c>
      <c r="O666" t="s">
        <v>123</v>
      </c>
      <c r="P666" t="s">
        <v>122</v>
      </c>
      <c r="Q666" t="s">
        <v>122</v>
      </c>
      <c r="R666">
        <v>20</v>
      </c>
      <c r="S666" t="s">
        <v>122</v>
      </c>
      <c r="T666">
        <v>84</v>
      </c>
      <c r="U666">
        <v>50</v>
      </c>
      <c r="V666">
        <v>19.600000000000001</v>
      </c>
      <c r="W666">
        <v>34.700000000000003</v>
      </c>
      <c r="X666">
        <v>88.1</v>
      </c>
      <c r="Y666">
        <v>76.099999999999994</v>
      </c>
      <c r="Z666">
        <v>29.9</v>
      </c>
      <c r="AA666">
        <v>52.5</v>
      </c>
      <c r="AB666">
        <v>3</v>
      </c>
      <c r="AC666" t="s">
        <v>125</v>
      </c>
      <c r="AD666" t="s">
        <v>125</v>
      </c>
      <c r="AE666" t="s">
        <v>123</v>
      </c>
      <c r="AF666" t="s">
        <v>123</v>
      </c>
      <c r="AG666" t="s">
        <v>121</v>
      </c>
      <c r="AH666" t="s">
        <v>123</v>
      </c>
      <c r="AI666" t="s">
        <v>122</v>
      </c>
      <c r="AJ666" t="s">
        <v>123</v>
      </c>
      <c r="AK666" t="s">
        <v>122</v>
      </c>
      <c r="AL666" t="s">
        <v>123</v>
      </c>
      <c r="AM666" t="s">
        <v>122</v>
      </c>
    </row>
    <row r="667" spans="1:39" x14ac:dyDescent="0.25">
      <c r="A667">
        <v>2018</v>
      </c>
      <c r="B667">
        <v>16</v>
      </c>
      <c r="C667" t="s">
        <v>69</v>
      </c>
      <c r="D667">
        <v>16504</v>
      </c>
      <c r="E667" t="s">
        <v>745</v>
      </c>
      <c r="F667" t="s">
        <v>149</v>
      </c>
      <c r="G667" t="s">
        <v>121</v>
      </c>
      <c r="H667">
        <v>19.7</v>
      </c>
      <c r="I667">
        <v>9.3000000000000007</v>
      </c>
      <c r="J667">
        <v>24.2</v>
      </c>
      <c r="K667" t="s">
        <v>121</v>
      </c>
      <c r="L667" t="s">
        <v>121</v>
      </c>
      <c r="M667" t="s">
        <v>123</v>
      </c>
      <c r="N667" t="s">
        <v>123</v>
      </c>
      <c r="O667" t="s">
        <v>123</v>
      </c>
      <c r="P667" t="s">
        <v>122</v>
      </c>
      <c r="Q667" t="s">
        <v>122</v>
      </c>
      <c r="R667">
        <v>12.8</v>
      </c>
      <c r="S667" t="s">
        <v>122</v>
      </c>
      <c r="T667">
        <v>81.900000000000006</v>
      </c>
      <c r="U667">
        <v>64.7</v>
      </c>
      <c r="V667">
        <v>35.5</v>
      </c>
      <c r="W667">
        <v>27.7</v>
      </c>
      <c r="X667">
        <v>81.400000000000006</v>
      </c>
      <c r="Y667">
        <v>75.5</v>
      </c>
      <c r="Z667">
        <v>38.9</v>
      </c>
      <c r="AA667">
        <v>47</v>
      </c>
      <c r="AB667">
        <v>2</v>
      </c>
      <c r="AC667" t="s">
        <v>125</v>
      </c>
      <c r="AD667" t="s">
        <v>125</v>
      </c>
      <c r="AE667" t="s">
        <v>121</v>
      </c>
      <c r="AF667" t="s">
        <v>123</v>
      </c>
      <c r="AG667" t="s">
        <v>123</v>
      </c>
      <c r="AH667" t="s">
        <v>123</v>
      </c>
      <c r="AI667" t="s">
        <v>122</v>
      </c>
      <c r="AJ667" t="s">
        <v>123</v>
      </c>
      <c r="AK667" t="s">
        <v>122</v>
      </c>
      <c r="AL667" t="s">
        <v>123</v>
      </c>
      <c r="AM667" t="s">
        <v>122</v>
      </c>
    </row>
    <row r="668" spans="1:39" x14ac:dyDescent="0.25">
      <c r="A668">
        <v>2018</v>
      </c>
      <c r="B668">
        <v>16</v>
      </c>
      <c r="C668" t="s">
        <v>69</v>
      </c>
      <c r="D668">
        <v>16505</v>
      </c>
      <c r="E668" t="s">
        <v>746</v>
      </c>
      <c r="F668" t="s">
        <v>120</v>
      </c>
      <c r="G668" t="s">
        <v>123</v>
      </c>
      <c r="H668">
        <v>40.9</v>
      </c>
      <c r="I668">
        <v>25.2</v>
      </c>
      <c r="J668">
        <v>42.6</v>
      </c>
      <c r="K668" t="s">
        <v>121</v>
      </c>
      <c r="L668" t="s">
        <v>121</v>
      </c>
      <c r="M668" t="s">
        <v>123</v>
      </c>
      <c r="N668" t="s">
        <v>123</v>
      </c>
      <c r="O668" t="s">
        <v>123</v>
      </c>
      <c r="P668" t="s">
        <v>122</v>
      </c>
      <c r="Q668" t="s">
        <v>122</v>
      </c>
      <c r="R668">
        <v>28.9</v>
      </c>
      <c r="S668" t="s">
        <v>122</v>
      </c>
      <c r="T668">
        <v>86.7</v>
      </c>
      <c r="U668">
        <v>72</v>
      </c>
      <c r="V668">
        <v>38.4</v>
      </c>
      <c r="W668">
        <v>49.6</v>
      </c>
      <c r="X668">
        <v>87.5</v>
      </c>
      <c r="Y668">
        <v>88.7</v>
      </c>
      <c r="Z668">
        <v>21.5</v>
      </c>
      <c r="AA668">
        <v>72.5</v>
      </c>
      <c r="AB668">
        <v>4</v>
      </c>
      <c r="AC668" t="s">
        <v>125</v>
      </c>
      <c r="AD668" t="s">
        <v>125</v>
      </c>
      <c r="AE668" t="s">
        <v>123</v>
      </c>
      <c r="AF668" t="s">
        <v>123</v>
      </c>
      <c r="AG668" t="s">
        <v>123</v>
      </c>
      <c r="AH668" t="s">
        <v>123</v>
      </c>
      <c r="AI668" t="s">
        <v>122</v>
      </c>
      <c r="AJ668" t="s">
        <v>123</v>
      </c>
      <c r="AK668" t="s">
        <v>122</v>
      </c>
      <c r="AL668" t="s">
        <v>123</v>
      </c>
      <c r="AM668" t="s">
        <v>122</v>
      </c>
    </row>
    <row r="669" spans="1:39" x14ac:dyDescent="0.25">
      <c r="A669">
        <v>2018</v>
      </c>
      <c r="B669">
        <v>16</v>
      </c>
      <c r="C669" t="s">
        <v>69</v>
      </c>
      <c r="D669">
        <v>16507</v>
      </c>
      <c r="E669" t="s">
        <v>747</v>
      </c>
      <c r="F669" t="s">
        <v>394</v>
      </c>
      <c r="G669" t="s">
        <v>121</v>
      </c>
      <c r="H669" t="s">
        <v>151</v>
      </c>
      <c r="I669" t="s">
        <v>151</v>
      </c>
      <c r="J669" t="s">
        <v>151</v>
      </c>
      <c r="K669" t="s">
        <v>151</v>
      </c>
      <c r="L669" t="s">
        <v>151</v>
      </c>
      <c r="M669" t="s">
        <v>123</v>
      </c>
      <c r="N669" t="s">
        <v>123</v>
      </c>
      <c r="O669" t="s">
        <v>123</v>
      </c>
      <c r="P669" t="s">
        <v>151</v>
      </c>
      <c r="Q669" t="s">
        <v>151</v>
      </c>
      <c r="R669" t="s">
        <v>122</v>
      </c>
      <c r="S669" t="s">
        <v>122</v>
      </c>
      <c r="T669" t="s">
        <v>122</v>
      </c>
      <c r="U669" t="s">
        <v>122</v>
      </c>
      <c r="V669" t="s">
        <v>122</v>
      </c>
      <c r="W669" t="s">
        <v>122</v>
      </c>
      <c r="X669" t="s">
        <v>122</v>
      </c>
      <c r="Y669" t="s">
        <v>122</v>
      </c>
      <c r="Z669" t="s">
        <v>151</v>
      </c>
      <c r="AA669" t="s">
        <v>122</v>
      </c>
      <c r="AB669" t="s">
        <v>124</v>
      </c>
      <c r="AC669" t="s">
        <v>125</v>
      </c>
      <c r="AD669" t="s">
        <v>125</v>
      </c>
      <c r="AE669" t="s">
        <v>123</v>
      </c>
      <c r="AF669" t="s">
        <v>123</v>
      </c>
      <c r="AG669" t="s">
        <v>123</v>
      </c>
      <c r="AH669" t="s">
        <v>123</v>
      </c>
      <c r="AI669" t="s">
        <v>122</v>
      </c>
      <c r="AJ669" t="s">
        <v>123</v>
      </c>
      <c r="AK669" t="s">
        <v>122</v>
      </c>
      <c r="AL669" t="s">
        <v>123</v>
      </c>
      <c r="AM669" t="s">
        <v>122</v>
      </c>
    </row>
    <row r="670" spans="1:39" x14ac:dyDescent="0.25">
      <c r="A670">
        <v>2018</v>
      </c>
      <c r="B670">
        <v>16</v>
      </c>
      <c r="C670" t="s">
        <v>69</v>
      </c>
      <c r="D670">
        <v>16507</v>
      </c>
      <c r="E670" t="s">
        <v>748</v>
      </c>
      <c r="F670" t="s">
        <v>394</v>
      </c>
      <c r="G670" t="s">
        <v>121</v>
      </c>
      <c r="H670" t="s">
        <v>151</v>
      </c>
      <c r="I670" t="s">
        <v>151</v>
      </c>
      <c r="J670" t="s">
        <v>151</v>
      </c>
      <c r="K670" t="s">
        <v>123</v>
      </c>
      <c r="L670" t="s">
        <v>123</v>
      </c>
      <c r="M670" t="s">
        <v>123</v>
      </c>
      <c r="N670" t="s">
        <v>121</v>
      </c>
      <c r="O670" t="s">
        <v>123</v>
      </c>
      <c r="P670" t="s">
        <v>151</v>
      </c>
      <c r="Q670" t="s">
        <v>151</v>
      </c>
      <c r="R670" t="s">
        <v>151</v>
      </c>
      <c r="S670">
        <v>47</v>
      </c>
      <c r="T670" t="s">
        <v>122</v>
      </c>
      <c r="U670" t="s">
        <v>122</v>
      </c>
      <c r="V670" t="s">
        <v>122</v>
      </c>
      <c r="W670" t="s">
        <v>122</v>
      </c>
      <c r="X670" t="s">
        <v>122</v>
      </c>
      <c r="Y670" t="s">
        <v>122</v>
      </c>
      <c r="Z670">
        <v>34.200000000000003</v>
      </c>
      <c r="AA670">
        <v>13.33</v>
      </c>
      <c r="AB670" t="s">
        <v>124</v>
      </c>
      <c r="AC670" t="s">
        <v>125</v>
      </c>
      <c r="AD670" t="s">
        <v>125</v>
      </c>
      <c r="AE670" t="s">
        <v>123</v>
      </c>
      <c r="AF670" t="s">
        <v>123</v>
      </c>
      <c r="AG670" t="s">
        <v>123</v>
      </c>
      <c r="AH670" t="s">
        <v>123</v>
      </c>
      <c r="AI670" t="s">
        <v>122</v>
      </c>
      <c r="AJ670" t="s">
        <v>123</v>
      </c>
      <c r="AK670" t="s">
        <v>122</v>
      </c>
      <c r="AL670" t="s">
        <v>123</v>
      </c>
      <c r="AM670" t="s">
        <v>122</v>
      </c>
    </row>
    <row r="671" spans="1:39" x14ac:dyDescent="0.25">
      <c r="A671">
        <v>2018</v>
      </c>
      <c r="B671">
        <v>16</v>
      </c>
      <c r="C671" t="s">
        <v>69</v>
      </c>
      <c r="D671">
        <v>16507</v>
      </c>
      <c r="E671" t="s">
        <v>749</v>
      </c>
      <c r="F671" t="s">
        <v>394</v>
      </c>
      <c r="G671" t="s">
        <v>121</v>
      </c>
      <c r="H671" t="s">
        <v>151</v>
      </c>
      <c r="I671" t="s">
        <v>151</v>
      </c>
      <c r="J671" t="s">
        <v>151</v>
      </c>
      <c r="K671" t="s">
        <v>121</v>
      </c>
      <c r="L671" t="s">
        <v>121</v>
      </c>
      <c r="M671" t="s">
        <v>123</v>
      </c>
      <c r="N671" t="s">
        <v>123</v>
      </c>
      <c r="O671" t="s">
        <v>123</v>
      </c>
      <c r="P671" t="s">
        <v>122</v>
      </c>
      <c r="Q671" t="s">
        <v>122</v>
      </c>
      <c r="R671" t="s">
        <v>151</v>
      </c>
      <c r="S671" t="s">
        <v>122</v>
      </c>
      <c r="T671">
        <v>18.7</v>
      </c>
      <c r="U671">
        <v>26.3</v>
      </c>
      <c r="V671">
        <v>5.2</v>
      </c>
      <c r="W671" t="s">
        <v>151</v>
      </c>
      <c r="X671">
        <v>14.5</v>
      </c>
      <c r="Y671">
        <v>10</v>
      </c>
      <c r="Z671">
        <v>26.9</v>
      </c>
      <c r="AA671">
        <v>4.67</v>
      </c>
      <c r="AB671" t="s">
        <v>124</v>
      </c>
      <c r="AC671" t="s">
        <v>125</v>
      </c>
      <c r="AD671" t="s">
        <v>125</v>
      </c>
      <c r="AE671" t="s">
        <v>123</v>
      </c>
      <c r="AF671" t="s">
        <v>123</v>
      </c>
      <c r="AG671" t="s">
        <v>121</v>
      </c>
      <c r="AH671" t="s">
        <v>121</v>
      </c>
      <c r="AI671">
        <v>2</v>
      </c>
      <c r="AJ671" t="s">
        <v>123</v>
      </c>
      <c r="AK671" t="s">
        <v>122</v>
      </c>
      <c r="AL671" t="s">
        <v>123</v>
      </c>
      <c r="AM671" t="s">
        <v>122</v>
      </c>
    </row>
    <row r="672" spans="1:39" x14ac:dyDescent="0.25">
      <c r="A672">
        <v>2018</v>
      </c>
      <c r="B672">
        <v>16</v>
      </c>
      <c r="C672" t="s">
        <v>69</v>
      </c>
      <c r="D672">
        <v>16508</v>
      </c>
      <c r="E672" t="s">
        <v>750</v>
      </c>
      <c r="F672" t="s">
        <v>120</v>
      </c>
      <c r="G672" t="s">
        <v>123</v>
      </c>
      <c r="H672">
        <v>53.5</v>
      </c>
      <c r="I672">
        <v>40.299999999999997</v>
      </c>
      <c r="J672">
        <v>64.7</v>
      </c>
      <c r="K672" t="s">
        <v>121</v>
      </c>
      <c r="L672" t="s">
        <v>121</v>
      </c>
      <c r="M672" t="s">
        <v>123</v>
      </c>
      <c r="N672" t="s">
        <v>123</v>
      </c>
      <c r="O672" t="s">
        <v>123</v>
      </c>
      <c r="P672" t="s">
        <v>122</v>
      </c>
      <c r="Q672" t="s">
        <v>122</v>
      </c>
      <c r="R672">
        <v>29.6</v>
      </c>
      <c r="S672" t="s">
        <v>122</v>
      </c>
      <c r="T672">
        <v>88.8</v>
      </c>
      <c r="U672">
        <v>71.2</v>
      </c>
      <c r="V672">
        <v>47.1</v>
      </c>
      <c r="W672">
        <v>51.2</v>
      </c>
      <c r="X672">
        <v>92.9</v>
      </c>
      <c r="Y672">
        <v>93.7</v>
      </c>
      <c r="Z672">
        <v>19.8</v>
      </c>
      <c r="AA672">
        <v>89</v>
      </c>
      <c r="AB672">
        <v>5</v>
      </c>
      <c r="AC672" t="s">
        <v>125</v>
      </c>
      <c r="AD672" t="s">
        <v>125</v>
      </c>
      <c r="AE672" t="s">
        <v>123</v>
      </c>
      <c r="AF672" t="s">
        <v>123</v>
      </c>
      <c r="AG672" t="s">
        <v>123</v>
      </c>
      <c r="AH672" t="s">
        <v>123</v>
      </c>
      <c r="AI672" t="s">
        <v>122</v>
      </c>
      <c r="AJ672" t="s">
        <v>123</v>
      </c>
      <c r="AK672" t="s">
        <v>122</v>
      </c>
      <c r="AL672" t="s">
        <v>123</v>
      </c>
      <c r="AM672" t="s">
        <v>122</v>
      </c>
    </row>
    <row r="673" spans="1:39" x14ac:dyDescent="0.25">
      <c r="A673">
        <v>2018</v>
      </c>
      <c r="B673">
        <v>16</v>
      </c>
      <c r="C673" t="s">
        <v>69</v>
      </c>
      <c r="D673">
        <v>16509</v>
      </c>
      <c r="E673" t="s">
        <v>72</v>
      </c>
      <c r="F673" t="s">
        <v>120</v>
      </c>
      <c r="G673" t="s">
        <v>123</v>
      </c>
      <c r="H673">
        <v>64.900000000000006</v>
      </c>
      <c r="I673">
        <v>50.3</v>
      </c>
      <c r="J673">
        <v>57.4</v>
      </c>
      <c r="K673" t="s">
        <v>121</v>
      </c>
      <c r="L673" t="s">
        <v>121</v>
      </c>
      <c r="M673" t="s">
        <v>123</v>
      </c>
      <c r="N673" t="s">
        <v>123</v>
      </c>
      <c r="O673" t="s">
        <v>123</v>
      </c>
      <c r="P673" t="s">
        <v>122</v>
      </c>
      <c r="Q673" t="s">
        <v>122</v>
      </c>
      <c r="R673">
        <v>19.2</v>
      </c>
      <c r="S673" t="s">
        <v>122</v>
      </c>
      <c r="T673">
        <v>90.3</v>
      </c>
      <c r="U673">
        <v>75.400000000000006</v>
      </c>
      <c r="V673">
        <v>50.2</v>
      </c>
      <c r="W673">
        <v>59.4</v>
      </c>
      <c r="X673">
        <v>95.9</v>
      </c>
      <c r="Y673">
        <v>90.3</v>
      </c>
      <c r="Z673">
        <v>22.9</v>
      </c>
      <c r="AA673">
        <v>92.5</v>
      </c>
      <c r="AB673">
        <v>5</v>
      </c>
      <c r="AC673" t="s">
        <v>125</v>
      </c>
      <c r="AD673" t="s">
        <v>125</v>
      </c>
      <c r="AE673" t="s">
        <v>123</v>
      </c>
      <c r="AF673" t="s">
        <v>123</v>
      </c>
      <c r="AG673" t="s">
        <v>123</v>
      </c>
      <c r="AH673" t="s">
        <v>123</v>
      </c>
      <c r="AI673" t="s">
        <v>122</v>
      </c>
      <c r="AJ673" t="s">
        <v>123</v>
      </c>
      <c r="AK673" t="s">
        <v>122</v>
      </c>
      <c r="AL673" t="s">
        <v>123</v>
      </c>
      <c r="AM673" t="s">
        <v>122</v>
      </c>
    </row>
    <row r="674" spans="1:39" x14ac:dyDescent="0.25">
      <c r="A674">
        <v>2018</v>
      </c>
      <c r="B674">
        <v>16</v>
      </c>
      <c r="C674" t="s">
        <v>69</v>
      </c>
      <c r="D674">
        <v>16510</v>
      </c>
      <c r="E674" t="s">
        <v>384</v>
      </c>
      <c r="F674" t="s">
        <v>394</v>
      </c>
      <c r="G674" t="s">
        <v>121</v>
      </c>
      <c r="H674">
        <v>17.2</v>
      </c>
      <c r="I674">
        <v>0</v>
      </c>
      <c r="J674" t="s">
        <v>151</v>
      </c>
      <c r="K674" t="s">
        <v>123</v>
      </c>
      <c r="L674" t="s">
        <v>123</v>
      </c>
      <c r="M674" t="s">
        <v>121</v>
      </c>
      <c r="N674" t="s">
        <v>123</v>
      </c>
      <c r="O674" t="s">
        <v>123</v>
      </c>
      <c r="P674" t="s">
        <v>122</v>
      </c>
      <c r="Q674" t="s">
        <v>122</v>
      </c>
      <c r="R674" t="s">
        <v>151</v>
      </c>
      <c r="S674" t="s">
        <v>122</v>
      </c>
      <c r="T674">
        <v>84.2</v>
      </c>
      <c r="U674">
        <v>10.3</v>
      </c>
      <c r="V674">
        <v>3.4</v>
      </c>
      <c r="W674">
        <v>2.7</v>
      </c>
      <c r="X674">
        <v>59</v>
      </c>
      <c r="Y674">
        <v>33.799999999999997</v>
      </c>
      <c r="Z674">
        <v>64.400000000000006</v>
      </c>
      <c r="AA674">
        <v>8.4700000000000006</v>
      </c>
      <c r="AB674">
        <v>1</v>
      </c>
      <c r="AC674" t="s">
        <v>125</v>
      </c>
      <c r="AD674" t="s">
        <v>125</v>
      </c>
      <c r="AE674" t="s">
        <v>123</v>
      </c>
      <c r="AF674" t="s">
        <v>123</v>
      </c>
      <c r="AG674" t="s">
        <v>121</v>
      </c>
      <c r="AH674" t="s">
        <v>121</v>
      </c>
      <c r="AI674">
        <v>2</v>
      </c>
      <c r="AJ674" t="s">
        <v>123</v>
      </c>
      <c r="AK674" t="s">
        <v>122</v>
      </c>
      <c r="AL674" t="s">
        <v>123</v>
      </c>
      <c r="AM674" t="s">
        <v>122</v>
      </c>
    </row>
    <row r="675" spans="1:39" x14ac:dyDescent="0.25">
      <c r="A675">
        <v>2018</v>
      </c>
      <c r="B675">
        <v>16</v>
      </c>
      <c r="C675" t="s">
        <v>69</v>
      </c>
      <c r="D675">
        <v>16601</v>
      </c>
      <c r="E675" t="s">
        <v>751</v>
      </c>
      <c r="F675" t="s">
        <v>120</v>
      </c>
      <c r="G675" t="s">
        <v>123</v>
      </c>
      <c r="H675" t="s">
        <v>151</v>
      </c>
      <c r="I675" t="s">
        <v>151</v>
      </c>
      <c r="J675" t="s">
        <v>151</v>
      </c>
      <c r="K675" t="s">
        <v>151</v>
      </c>
      <c r="L675" t="s">
        <v>151</v>
      </c>
      <c r="M675" t="s">
        <v>123</v>
      </c>
      <c r="N675" t="s">
        <v>123</v>
      </c>
      <c r="O675" t="s">
        <v>123</v>
      </c>
      <c r="P675" t="s">
        <v>151</v>
      </c>
      <c r="Q675" t="s">
        <v>151</v>
      </c>
      <c r="R675" t="s">
        <v>122</v>
      </c>
      <c r="S675" t="s">
        <v>122</v>
      </c>
      <c r="T675" t="s">
        <v>122</v>
      </c>
      <c r="U675" t="s">
        <v>122</v>
      </c>
      <c r="V675" t="s">
        <v>122</v>
      </c>
      <c r="W675" t="s">
        <v>122</v>
      </c>
      <c r="X675" t="s">
        <v>122</v>
      </c>
      <c r="Y675" t="s">
        <v>122</v>
      </c>
      <c r="Z675">
        <v>30.7</v>
      </c>
      <c r="AA675">
        <v>2</v>
      </c>
      <c r="AB675" t="s">
        <v>124</v>
      </c>
      <c r="AC675" t="s">
        <v>125</v>
      </c>
      <c r="AD675" t="s">
        <v>125</v>
      </c>
      <c r="AE675" t="s">
        <v>123</v>
      </c>
      <c r="AF675" t="s">
        <v>123</v>
      </c>
      <c r="AG675" t="s">
        <v>123</v>
      </c>
      <c r="AH675" t="s">
        <v>123</v>
      </c>
      <c r="AI675" t="s">
        <v>122</v>
      </c>
      <c r="AJ675" t="s">
        <v>123</v>
      </c>
      <c r="AK675" t="s">
        <v>122</v>
      </c>
      <c r="AL675" t="s">
        <v>123</v>
      </c>
      <c r="AM675" t="s">
        <v>122</v>
      </c>
    </row>
    <row r="676" spans="1:39" x14ac:dyDescent="0.25">
      <c r="A676">
        <v>2018</v>
      </c>
      <c r="B676">
        <v>16</v>
      </c>
      <c r="C676" t="s">
        <v>69</v>
      </c>
      <c r="D676">
        <v>16601</v>
      </c>
      <c r="E676" t="s">
        <v>752</v>
      </c>
      <c r="F676" t="s">
        <v>120</v>
      </c>
      <c r="G676" t="s">
        <v>123</v>
      </c>
      <c r="H676" t="s">
        <v>151</v>
      </c>
      <c r="I676" t="s">
        <v>151</v>
      </c>
      <c r="J676" t="s">
        <v>151</v>
      </c>
      <c r="K676" t="s">
        <v>151</v>
      </c>
      <c r="L676" t="s">
        <v>151</v>
      </c>
      <c r="M676" t="s">
        <v>123</v>
      </c>
      <c r="N676" t="s">
        <v>123</v>
      </c>
      <c r="O676" t="s">
        <v>123</v>
      </c>
      <c r="P676" t="s">
        <v>151</v>
      </c>
      <c r="Q676" t="s">
        <v>151</v>
      </c>
      <c r="R676" t="s">
        <v>122</v>
      </c>
      <c r="S676" t="s">
        <v>151</v>
      </c>
      <c r="T676" t="s">
        <v>122</v>
      </c>
      <c r="U676" t="s">
        <v>122</v>
      </c>
      <c r="V676" t="s">
        <v>122</v>
      </c>
      <c r="W676" t="s">
        <v>122</v>
      </c>
      <c r="X676" t="s">
        <v>122</v>
      </c>
      <c r="Y676" t="s">
        <v>122</v>
      </c>
      <c r="Z676">
        <v>30</v>
      </c>
      <c r="AA676">
        <v>2</v>
      </c>
      <c r="AB676" t="s">
        <v>124</v>
      </c>
      <c r="AC676" t="s">
        <v>125</v>
      </c>
      <c r="AD676" t="s">
        <v>125</v>
      </c>
      <c r="AE676" t="s">
        <v>123</v>
      </c>
      <c r="AF676" t="s">
        <v>123</v>
      </c>
      <c r="AG676" t="s">
        <v>123</v>
      </c>
      <c r="AH676" t="s">
        <v>123</v>
      </c>
      <c r="AI676" t="s">
        <v>122</v>
      </c>
      <c r="AJ676" t="s">
        <v>123</v>
      </c>
      <c r="AK676" t="s">
        <v>122</v>
      </c>
      <c r="AL676" t="s">
        <v>123</v>
      </c>
      <c r="AM676" t="s">
        <v>122</v>
      </c>
    </row>
    <row r="677" spans="1:39" x14ac:dyDescent="0.25">
      <c r="A677">
        <v>2018</v>
      </c>
      <c r="B677">
        <v>16</v>
      </c>
      <c r="C677" t="s">
        <v>69</v>
      </c>
      <c r="D677">
        <v>16601</v>
      </c>
      <c r="E677" t="s">
        <v>753</v>
      </c>
      <c r="F677" t="s">
        <v>120</v>
      </c>
      <c r="G677" t="s">
        <v>123</v>
      </c>
      <c r="H677" t="s">
        <v>151</v>
      </c>
      <c r="I677" t="s">
        <v>151</v>
      </c>
      <c r="J677" t="s">
        <v>151</v>
      </c>
      <c r="K677" t="s">
        <v>151</v>
      </c>
      <c r="L677" t="s">
        <v>151</v>
      </c>
      <c r="M677" t="s">
        <v>123</v>
      </c>
      <c r="N677" t="s">
        <v>123</v>
      </c>
      <c r="O677" t="s">
        <v>123</v>
      </c>
      <c r="P677" t="s">
        <v>122</v>
      </c>
      <c r="Q677" t="s">
        <v>122</v>
      </c>
      <c r="R677" t="s">
        <v>122</v>
      </c>
      <c r="S677" t="s">
        <v>122</v>
      </c>
      <c r="T677" t="s">
        <v>151</v>
      </c>
      <c r="U677" t="s">
        <v>122</v>
      </c>
      <c r="V677" t="s">
        <v>122</v>
      </c>
      <c r="W677" t="s">
        <v>151</v>
      </c>
      <c r="X677" t="s">
        <v>151</v>
      </c>
      <c r="Y677" t="s">
        <v>122</v>
      </c>
      <c r="Z677" t="s">
        <v>122</v>
      </c>
      <c r="AA677">
        <v>2</v>
      </c>
      <c r="AB677" t="s">
        <v>124</v>
      </c>
      <c r="AC677" t="s">
        <v>125</v>
      </c>
      <c r="AD677" t="s">
        <v>125</v>
      </c>
      <c r="AE677" t="s">
        <v>123</v>
      </c>
      <c r="AF677" t="s">
        <v>123</v>
      </c>
      <c r="AG677" t="s">
        <v>123</v>
      </c>
      <c r="AH677" t="s">
        <v>123</v>
      </c>
      <c r="AI677" t="s">
        <v>122</v>
      </c>
      <c r="AJ677" t="s">
        <v>123</v>
      </c>
      <c r="AK677" t="s">
        <v>122</v>
      </c>
      <c r="AL677" t="s">
        <v>123</v>
      </c>
      <c r="AM677" t="s">
        <v>122</v>
      </c>
    </row>
    <row r="678" spans="1:39" x14ac:dyDescent="0.25">
      <c r="A678">
        <v>2018</v>
      </c>
      <c r="B678">
        <v>16</v>
      </c>
      <c r="C678" t="s">
        <v>69</v>
      </c>
      <c r="D678">
        <v>16602</v>
      </c>
      <c r="E678" t="s">
        <v>754</v>
      </c>
      <c r="F678" t="s">
        <v>120</v>
      </c>
      <c r="G678" t="s">
        <v>123</v>
      </c>
      <c r="H678">
        <v>59.7</v>
      </c>
      <c r="I678">
        <v>50.6</v>
      </c>
      <c r="J678">
        <v>54.2</v>
      </c>
      <c r="K678" t="s">
        <v>121</v>
      </c>
      <c r="L678" t="s">
        <v>121</v>
      </c>
      <c r="M678" t="s">
        <v>123</v>
      </c>
      <c r="N678" t="s">
        <v>123</v>
      </c>
      <c r="O678" t="s">
        <v>123</v>
      </c>
      <c r="P678" t="s">
        <v>122</v>
      </c>
      <c r="Q678" t="s">
        <v>122</v>
      </c>
      <c r="R678">
        <v>30</v>
      </c>
      <c r="S678" t="s">
        <v>122</v>
      </c>
      <c r="T678">
        <v>100</v>
      </c>
      <c r="U678">
        <v>72.8</v>
      </c>
      <c r="V678">
        <v>59.3</v>
      </c>
      <c r="W678">
        <v>55.3</v>
      </c>
      <c r="X678">
        <v>91.5</v>
      </c>
      <c r="Y678">
        <v>85.5</v>
      </c>
      <c r="Z678">
        <v>16.600000000000001</v>
      </c>
      <c r="AA678">
        <v>96.5</v>
      </c>
      <c r="AB678">
        <v>5</v>
      </c>
      <c r="AC678" t="s">
        <v>125</v>
      </c>
      <c r="AD678" t="s">
        <v>125</v>
      </c>
      <c r="AE678" t="s">
        <v>123</v>
      </c>
      <c r="AF678" t="s">
        <v>123</v>
      </c>
      <c r="AG678" t="s">
        <v>123</v>
      </c>
      <c r="AH678" t="s">
        <v>123</v>
      </c>
      <c r="AI678" t="s">
        <v>122</v>
      </c>
      <c r="AJ678" t="s">
        <v>123</v>
      </c>
      <c r="AK678" t="s">
        <v>122</v>
      </c>
      <c r="AL678" t="s">
        <v>123</v>
      </c>
      <c r="AM678" t="s">
        <v>122</v>
      </c>
    </row>
    <row r="679" spans="1:39" x14ac:dyDescent="0.25">
      <c r="A679">
        <v>2018</v>
      </c>
      <c r="B679">
        <v>16</v>
      </c>
      <c r="C679" t="s">
        <v>69</v>
      </c>
      <c r="D679">
        <v>16603</v>
      </c>
      <c r="E679" t="s">
        <v>755</v>
      </c>
      <c r="F679" t="s">
        <v>120</v>
      </c>
      <c r="G679" t="s">
        <v>123</v>
      </c>
      <c r="H679">
        <v>98.9</v>
      </c>
      <c r="I679">
        <v>76</v>
      </c>
      <c r="J679" t="s">
        <v>151</v>
      </c>
      <c r="K679" t="s">
        <v>121</v>
      </c>
      <c r="L679" t="s">
        <v>121</v>
      </c>
      <c r="M679" t="s">
        <v>123</v>
      </c>
      <c r="N679" t="s">
        <v>123</v>
      </c>
      <c r="O679" t="s">
        <v>123</v>
      </c>
      <c r="P679" t="s">
        <v>122</v>
      </c>
      <c r="Q679" t="s">
        <v>122</v>
      </c>
      <c r="R679" t="s">
        <v>122</v>
      </c>
      <c r="S679" t="s">
        <v>122</v>
      </c>
      <c r="T679" t="s">
        <v>122</v>
      </c>
      <c r="U679">
        <v>100</v>
      </c>
      <c r="V679">
        <v>100</v>
      </c>
      <c r="W679">
        <v>58.3</v>
      </c>
      <c r="X679">
        <v>97.6</v>
      </c>
      <c r="Y679">
        <v>100</v>
      </c>
      <c r="Z679">
        <v>1.7</v>
      </c>
      <c r="AA679">
        <v>102</v>
      </c>
      <c r="AB679">
        <v>5</v>
      </c>
      <c r="AC679" t="s">
        <v>125</v>
      </c>
      <c r="AD679" t="s">
        <v>125</v>
      </c>
      <c r="AE679" t="s">
        <v>123</v>
      </c>
      <c r="AF679" t="s">
        <v>123</v>
      </c>
      <c r="AG679" t="s">
        <v>123</v>
      </c>
      <c r="AH679" t="s">
        <v>123</v>
      </c>
      <c r="AI679" t="s">
        <v>122</v>
      </c>
      <c r="AJ679" t="s">
        <v>123</v>
      </c>
      <c r="AK679" t="s">
        <v>122</v>
      </c>
      <c r="AL679" t="s">
        <v>123</v>
      </c>
      <c r="AM679" t="s">
        <v>122</v>
      </c>
    </row>
    <row r="680" spans="1:39" x14ac:dyDescent="0.25">
      <c r="A680">
        <v>2018</v>
      </c>
      <c r="B680">
        <v>16</v>
      </c>
      <c r="C680" t="s">
        <v>69</v>
      </c>
      <c r="D680">
        <v>16604</v>
      </c>
      <c r="E680" t="s">
        <v>756</v>
      </c>
      <c r="F680" t="s">
        <v>147</v>
      </c>
      <c r="G680" t="s">
        <v>123</v>
      </c>
      <c r="H680">
        <v>11.1</v>
      </c>
      <c r="I680">
        <v>3.5</v>
      </c>
      <c r="J680">
        <v>16.600000000000001</v>
      </c>
      <c r="K680" t="s">
        <v>123</v>
      </c>
      <c r="L680" t="s">
        <v>123</v>
      </c>
      <c r="M680" t="s">
        <v>123</v>
      </c>
      <c r="N680" t="s">
        <v>121</v>
      </c>
      <c r="O680" t="s">
        <v>123</v>
      </c>
      <c r="P680" t="s">
        <v>122</v>
      </c>
      <c r="Q680" t="s">
        <v>122</v>
      </c>
      <c r="R680" t="s">
        <v>151</v>
      </c>
      <c r="S680" t="s">
        <v>122</v>
      </c>
      <c r="T680">
        <v>71.400000000000006</v>
      </c>
      <c r="U680">
        <v>20</v>
      </c>
      <c r="V680">
        <v>4</v>
      </c>
      <c r="W680">
        <v>0</v>
      </c>
      <c r="X680">
        <v>31</v>
      </c>
      <c r="Y680">
        <v>39.200000000000003</v>
      </c>
      <c r="Z680">
        <v>39.6</v>
      </c>
      <c r="AA680">
        <v>3.33</v>
      </c>
      <c r="AB680">
        <v>1</v>
      </c>
      <c r="AC680" t="s">
        <v>125</v>
      </c>
      <c r="AD680" t="s">
        <v>125</v>
      </c>
      <c r="AE680" t="s">
        <v>123</v>
      </c>
      <c r="AF680" t="s">
        <v>123</v>
      </c>
      <c r="AG680" t="s">
        <v>121</v>
      </c>
      <c r="AH680" t="s">
        <v>121</v>
      </c>
      <c r="AI680">
        <v>2</v>
      </c>
      <c r="AJ680" t="s">
        <v>123</v>
      </c>
      <c r="AK680" t="s">
        <v>122</v>
      </c>
      <c r="AL680" t="s">
        <v>123</v>
      </c>
      <c r="AM680" t="s">
        <v>122</v>
      </c>
    </row>
    <row r="681" spans="1:39" x14ac:dyDescent="0.25">
      <c r="A681">
        <v>2018</v>
      </c>
      <c r="B681">
        <v>16</v>
      </c>
      <c r="C681" t="s">
        <v>69</v>
      </c>
      <c r="D681">
        <v>16605</v>
      </c>
      <c r="E681" t="s">
        <v>757</v>
      </c>
      <c r="F681" t="s">
        <v>147</v>
      </c>
      <c r="G681" t="s">
        <v>123</v>
      </c>
      <c r="H681">
        <v>44.8</v>
      </c>
      <c r="I681">
        <v>27.1</v>
      </c>
      <c r="J681">
        <v>25</v>
      </c>
      <c r="K681" t="s">
        <v>121</v>
      </c>
      <c r="L681" t="s">
        <v>121</v>
      </c>
      <c r="M681" t="s">
        <v>123</v>
      </c>
      <c r="N681" t="s">
        <v>123</v>
      </c>
      <c r="O681" t="s">
        <v>123</v>
      </c>
      <c r="P681">
        <v>47.8</v>
      </c>
      <c r="Q681">
        <v>21.6</v>
      </c>
      <c r="R681">
        <v>40</v>
      </c>
      <c r="S681" t="s">
        <v>122</v>
      </c>
      <c r="T681" t="s">
        <v>122</v>
      </c>
      <c r="U681" t="s">
        <v>122</v>
      </c>
      <c r="V681" t="s">
        <v>122</v>
      </c>
      <c r="W681" t="s">
        <v>122</v>
      </c>
      <c r="X681" t="s">
        <v>122</v>
      </c>
      <c r="Y681" t="s">
        <v>122</v>
      </c>
      <c r="Z681">
        <v>22.8</v>
      </c>
      <c r="AA681">
        <v>30</v>
      </c>
      <c r="AB681">
        <v>2</v>
      </c>
      <c r="AC681" t="s">
        <v>125</v>
      </c>
      <c r="AD681" t="s">
        <v>125</v>
      </c>
      <c r="AE681" t="s">
        <v>123</v>
      </c>
      <c r="AF681" t="s">
        <v>123</v>
      </c>
      <c r="AG681" t="s">
        <v>121</v>
      </c>
      <c r="AH681" t="s">
        <v>123</v>
      </c>
      <c r="AI681" t="s">
        <v>122</v>
      </c>
      <c r="AJ681" t="s">
        <v>123</v>
      </c>
      <c r="AK681" t="s">
        <v>122</v>
      </c>
      <c r="AL681" t="s">
        <v>123</v>
      </c>
      <c r="AM681" t="s">
        <v>122</v>
      </c>
    </row>
    <row r="682" spans="1:39" x14ac:dyDescent="0.25">
      <c r="A682">
        <v>2018</v>
      </c>
      <c r="B682">
        <v>16</v>
      </c>
      <c r="C682" t="s">
        <v>69</v>
      </c>
      <c r="D682">
        <v>16605</v>
      </c>
      <c r="E682" t="s">
        <v>758</v>
      </c>
      <c r="F682" t="s">
        <v>147</v>
      </c>
      <c r="G682" t="s">
        <v>123</v>
      </c>
      <c r="H682">
        <v>60</v>
      </c>
      <c r="I682">
        <v>38</v>
      </c>
      <c r="J682">
        <v>43.5</v>
      </c>
      <c r="K682" t="s">
        <v>121</v>
      </c>
      <c r="L682" t="s">
        <v>121</v>
      </c>
      <c r="M682" t="s">
        <v>123</v>
      </c>
      <c r="N682" t="s">
        <v>123</v>
      </c>
      <c r="O682" t="s">
        <v>123</v>
      </c>
      <c r="P682">
        <v>60.4</v>
      </c>
      <c r="Q682">
        <v>40.4</v>
      </c>
      <c r="R682" t="s">
        <v>151</v>
      </c>
      <c r="S682">
        <v>92</v>
      </c>
      <c r="T682" t="s">
        <v>122</v>
      </c>
      <c r="U682" t="s">
        <v>122</v>
      </c>
      <c r="V682" t="s">
        <v>122</v>
      </c>
      <c r="W682" t="s">
        <v>122</v>
      </c>
      <c r="X682" t="s">
        <v>122</v>
      </c>
      <c r="Y682" t="s">
        <v>122</v>
      </c>
      <c r="Z682">
        <v>25.8</v>
      </c>
      <c r="AA682">
        <v>65.22</v>
      </c>
      <c r="AB682">
        <v>3</v>
      </c>
      <c r="AC682" t="s">
        <v>125</v>
      </c>
      <c r="AD682" t="s">
        <v>125</v>
      </c>
      <c r="AE682" t="s">
        <v>123</v>
      </c>
      <c r="AF682" t="s">
        <v>123</v>
      </c>
      <c r="AG682" t="s">
        <v>123</v>
      </c>
      <c r="AH682" t="s">
        <v>123</v>
      </c>
      <c r="AI682" t="s">
        <v>122</v>
      </c>
      <c r="AJ682" t="s">
        <v>123</v>
      </c>
      <c r="AK682" t="s">
        <v>122</v>
      </c>
      <c r="AL682" t="s">
        <v>123</v>
      </c>
      <c r="AM682" t="s">
        <v>122</v>
      </c>
    </row>
    <row r="683" spans="1:39" x14ac:dyDescent="0.25">
      <c r="A683">
        <v>2018</v>
      </c>
      <c r="B683">
        <v>16</v>
      </c>
      <c r="C683" t="s">
        <v>69</v>
      </c>
      <c r="D683">
        <v>16606</v>
      </c>
      <c r="E683" t="s">
        <v>759</v>
      </c>
      <c r="F683" t="s">
        <v>120</v>
      </c>
      <c r="G683" t="s">
        <v>123</v>
      </c>
      <c r="H683">
        <v>47.6</v>
      </c>
      <c r="I683">
        <v>30.3</v>
      </c>
      <c r="J683">
        <v>41.6</v>
      </c>
      <c r="K683" t="s">
        <v>121</v>
      </c>
      <c r="L683" t="s">
        <v>121</v>
      </c>
      <c r="M683" t="s">
        <v>123</v>
      </c>
      <c r="N683" t="s">
        <v>123</v>
      </c>
      <c r="O683" t="s">
        <v>123</v>
      </c>
      <c r="P683" t="s">
        <v>122</v>
      </c>
      <c r="Q683" t="s">
        <v>122</v>
      </c>
      <c r="R683">
        <v>15.9</v>
      </c>
      <c r="S683" t="s">
        <v>122</v>
      </c>
      <c r="T683">
        <v>88.9</v>
      </c>
      <c r="U683">
        <v>73.7</v>
      </c>
      <c r="V683">
        <v>51.2</v>
      </c>
      <c r="W683">
        <v>51</v>
      </c>
      <c r="X683">
        <v>89.2</v>
      </c>
      <c r="Y683">
        <v>83.1</v>
      </c>
      <c r="Z683">
        <v>23.9</v>
      </c>
      <c r="AA683">
        <v>77</v>
      </c>
      <c r="AB683">
        <v>4</v>
      </c>
      <c r="AC683" t="s">
        <v>125</v>
      </c>
      <c r="AD683" t="s">
        <v>125</v>
      </c>
      <c r="AE683" t="s">
        <v>123</v>
      </c>
      <c r="AF683" t="s">
        <v>123</v>
      </c>
      <c r="AG683" t="s">
        <v>123</v>
      </c>
      <c r="AH683" t="s">
        <v>123</v>
      </c>
      <c r="AI683" t="s">
        <v>122</v>
      </c>
      <c r="AJ683" t="s">
        <v>123</v>
      </c>
      <c r="AK683" t="s">
        <v>122</v>
      </c>
      <c r="AL683" t="s">
        <v>123</v>
      </c>
      <c r="AM683" t="s">
        <v>122</v>
      </c>
    </row>
    <row r="684" spans="1:39" x14ac:dyDescent="0.25">
      <c r="A684">
        <v>2018</v>
      </c>
      <c r="B684">
        <v>16</v>
      </c>
      <c r="C684" t="s">
        <v>69</v>
      </c>
      <c r="D684">
        <v>16607</v>
      </c>
      <c r="E684" t="s">
        <v>760</v>
      </c>
      <c r="F684" t="s">
        <v>120</v>
      </c>
      <c r="G684" t="s">
        <v>123</v>
      </c>
      <c r="H684">
        <v>34.299999999999997</v>
      </c>
      <c r="I684">
        <v>22.3</v>
      </c>
      <c r="J684">
        <v>28</v>
      </c>
      <c r="K684" t="s">
        <v>121</v>
      </c>
      <c r="L684" t="s">
        <v>121</v>
      </c>
      <c r="M684" t="s">
        <v>123</v>
      </c>
      <c r="N684" t="s">
        <v>123</v>
      </c>
      <c r="O684" t="s">
        <v>123</v>
      </c>
      <c r="P684" t="s">
        <v>122</v>
      </c>
      <c r="Q684" t="s">
        <v>122</v>
      </c>
      <c r="R684">
        <v>23.9</v>
      </c>
      <c r="S684" t="s">
        <v>122</v>
      </c>
      <c r="T684">
        <v>77.7</v>
      </c>
      <c r="U684">
        <v>53.1</v>
      </c>
      <c r="V684">
        <v>19.8</v>
      </c>
      <c r="W684">
        <v>29.2</v>
      </c>
      <c r="X684">
        <v>88.2</v>
      </c>
      <c r="Y684">
        <v>73.7</v>
      </c>
      <c r="Z684">
        <v>28.5</v>
      </c>
      <c r="AA684">
        <v>56.5</v>
      </c>
      <c r="AB684">
        <v>3</v>
      </c>
      <c r="AC684" t="s">
        <v>125</v>
      </c>
      <c r="AD684" t="s">
        <v>125</v>
      </c>
      <c r="AE684" t="s">
        <v>123</v>
      </c>
      <c r="AF684" t="s">
        <v>123</v>
      </c>
      <c r="AG684" t="s">
        <v>121</v>
      </c>
      <c r="AH684" t="s">
        <v>123</v>
      </c>
      <c r="AI684" t="s">
        <v>122</v>
      </c>
      <c r="AJ684" t="s">
        <v>123</v>
      </c>
      <c r="AK684" t="s">
        <v>122</v>
      </c>
      <c r="AL684" t="s">
        <v>123</v>
      </c>
      <c r="AM684" t="s">
        <v>122</v>
      </c>
    </row>
    <row r="685" spans="1:39" x14ac:dyDescent="0.25">
      <c r="A685">
        <v>2018</v>
      </c>
      <c r="B685">
        <v>16</v>
      </c>
      <c r="C685" t="s">
        <v>69</v>
      </c>
      <c r="D685">
        <v>16608</v>
      </c>
      <c r="E685" t="s">
        <v>761</v>
      </c>
      <c r="F685" t="s">
        <v>147</v>
      </c>
      <c r="G685" t="s">
        <v>123</v>
      </c>
      <c r="H685">
        <v>41.6</v>
      </c>
      <c r="I685">
        <v>14.2</v>
      </c>
      <c r="J685">
        <v>32.4</v>
      </c>
      <c r="K685" t="s">
        <v>121</v>
      </c>
      <c r="L685" t="s">
        <v>121</v>
      </c>
      <c r="M685" t="s">
        <v>123</v>
      </c>
      <c r="N685" t="s">
        <v>123</v>
      </c>
      <c r="O685" t="s">
        <v>123</v>
      </c>
      <c r="P685" t="s">
        <v>122</v>
      </c>
      <c r="Q685" t="s">
        <v>122</v>
      </c>
      <c r="R685">
        <v>28.5</v>
      </c>
      <c r="S685" t="s">
        <v>122</v>
      </c>
      <c r="T685">
        <v>97.5</v>
      </c>
      <c r="U685">
        <v>100</v>
      </c>
      <c r="V685">
        <v>94.8</v>
      </c>
      <c r="W685">
        <v>23.9</v>
      </c>
      <c r="X685">
        <v>93.8</v>
      </c>
      <c r="Y685">
        <v>95.5</v>
      </c>
      <c r="Z685">
        <v>19.5</v>
      </c>
      <c r="AA685">
        <v>78.5</v>
      </c>
      <c r="AB685">
        <v>4</v>
      </c>
      <c r="AC685" t="s">
        <v>125</v>
      </c>
      <c r="AD685" t="s">
        <v>125</v>
      </c>
      <c r="AE685" t="s">
        <v>123</v>
      </c>
      <c r="AF685" t="s">
        <v>123</v>
      </c>
      <c r="AG685" t="s">
        <v>123</v>
      </c>
      <c r="AH685" t="s">
        <v>123</v>
      </c>
      <c r="AI685" t="s">
        <v>122</v>
      </c>
      <c r="AJ685" t="s">
        <v>123</v>
      </c>
      <c r="AK685" t="s">
        <v>122</v>
      </c>
      <c r="AL685" t="s">
        <v>123</v>
      </c>
      <c r="AM685" t="s">
        <v>122</v>
      </c>
    </row>
    <row r="686" spans="1:39" x14ac:dyDescent="0.25">
      <c r="A686">
        <v>2018</v>
      </c>
      <c r="B686">
        <v>16</v>
      </c>
      <c r="C686" t="s">
        <v>69</v>
      </c>
      <c r="D686">
        <v>16609</v>
      </c>
      <c r="E686" t="s">
        <v>762</v>
      </c>
      <c r="F686" t="s">
        <v>120</v>
      </c>
      <c r="G686" t="s">
        <v>123</v>
      </c>
      <c r="H686">
        <v>53.8</v>
      </c>
      <c r="I686">
        <v>39.700000000000003</v>
      </c>
      <c r="J686">
        <v>54.4</v>
      </c>
      <c r="K686" t="s">
        <v>121</v>
      </c>
      <c r="L686" t="s">
        <v>121</v>
      </c>
      <c r="M686" t="s">
        <v>123</v>
      </c>
      <c r="N686" t="s">
        <v>123</v>
      </c>
      <c r="O686" t="s">
        <v>123</v>
      </c>
      <c r="P686" t="s">
        <v>122</v>
      </c>
      <c r="Q686" t="s">
        <v>122</v>
      </c>
      <c r="R686">
        <v>29.8</v>
      </c>
      <c r="S686" t="s">
        <v>122</v>
      </c>
      <c r="T686">
        <v>91.5</v>
      </c>
      <c r="U686">
        <v>64.400000000000006</v>
      </c>
      <c r="V686">
        <v>41.8</v>
      </c>
      <c r="W686">
        <v>44.5</v>
      </c>
      <c r="X686">
        <v>93.2</v>
      </c>
      <c r="Y686">
        <v>91.2</v>
      </c>
      <c r="Z686">
        <v>21.3</v>
      </c>
      <c r="AA686">
        <v>85</v>
      </c>
      <c r="AB686">
        <v>5</v>
      </c>
      <c r="AC686" t="s">
        <v>125</v>
      </c>
      <c r="AD686" t="s">
        <v>125</v>
      </c>
      <c r="AE686" t="s">
        <v>123</v>
      </c>
      <c r="AF686" t="s">
        <v>123</v>
      </c>
      <c r="AG686" t="s">
        <v>123</v>
      </c>
      <c r="AH686" t="s">
        <v>123</v>
      </c>
      <c r="AI686" t="s">
        <v>122</v>
      </c>
      <c r="AJ686" t="s">
        <v>123</v>
      </c>
      <c r="AK686" t="s">
        <v>122</v>
      </c>
      <c r="AL686" t="s">
        <v>123</v>
      </c>
      <c r="AM686" t="s">
        <v>122</v>
      </c>
    </row>
    <row r="687" spans="1:39" x14ac:dyDescent="0.25">
      <c r="A687">
        <v>2018</v>
      </c>
      <c r="B687">
        <v>16</v>
      </c>
      <c r="C687" t="s">
        <v>69</v>
      </c>
      <c r="D687">
        <v>16610</v>
      </c>
      <c r="E687" t="s">
        <v>763</v>
      </c>
      <c r="F687" t="s">
        <v>147</v>
      </c>
      <c r="G687" t="s">
        <v>123</v>
      </c>
      <c r="H687">
        <v>11.7</v>
      </c>
      <c r="I687">
        <v>5.5</v>
      </c>
      <c r="J687">
        <v>9</v>
      </c>
      <c r="K687" t="s">
        <v>121</v>
      </c>
      <c r="L687" t="s">
        <v>121</v>
      </c>
      <c r="M687" t="s">
        <v>123</v>
      </c>
      <c r="N687" t="s">
        <v>123</v>
      </c>
      <c r="O687" t="s">
        <v>123</v>
      </c>
      <c r="P687" t="s">
        <v>122</v>
      </c>
      <c r="Q687" t="s">
        <v>122</v>
      </c>
      <c r="R687" t="s">
        <v>151</v>
      </c>
      <c r="S687" t="s">
        <v>122</v>
      </c>
      <c r="T687">
        <v>70.5</v>
      </c>
      <c r="U687">
        <v>0</v>
      </c>
      <c r="V687">
        <v>0</v>
      </c>
      <c r="W687" t="s">
        <v>151</v>
      </c>
      <c r="X687">
        <v>28.1</v>
      </c>
      <c r="Y687">
        <v>56.2</v>
      </c>
      <c r="Z687">
        <v>67.5</v>
      </c>
      <c r="AA687">
        <v>7.21</v>
      </c>
      <c r="AB687">
        <v>1</v>
      </c>
      <c r="AC687" t="s">
        <v>125</v>
      </c>
      <c r="AD687" t="s">
        <v>125</v>
      </c>
      <c r="AE687" t="s">
        <v>123</v>
      </c>
      <c r="AF687" t="s">
        <v>123</v>
      </c>
      <c r="AG687" t="s">
        <v>121</v>
      </c>
      <c r="AH687" t="s">
        <v>121</v>
      </c>
      <c r="AI687">
        <v>2</v>
      </c>
      <c r="AJ687" t="s">
        <v>123</v>
      </c>
      <c r="AK687" t="s">
        <v>122</v>
      </c>
      <c r="AL687" t="s">
        <v>123</v>
      </c>
      <c r="AM687" t="s">
        <v>122</v>
      </c>
    </row>
    <row r="688" spans="1:39" x14ac:dyDescent="0.25">
      <c r="A688">
        <v>2018</v>
      </c>
      <c r="B688">
        <v>16</v>
      </c>
      <c r="C688" t="s">
        <v>69</v>
      </c>
      <c r="D688">
        <v>16611</v>
      </c>
      <c r="E688" t="s">
        <v>764</v>
      </c>
      <c r="F688" t="s">
        <v>120</v>
      </c>
      <c r="G688" t="s">
        <v>123</v>
      </c>
      <c r="H688">
        <v>73</v>
      </c>
      <c r="I688">
        <v>51.5</v>
      </c>
      <c r="J688">
        <v>60</v>
      </c>
      <c r="K688" t="s">
        <v>121</v>
      </c>
      <c r="L688" t="s">
        <v>121</v>
      </c>
      <c r="M688" t="s">
        <v>123</v>
      </c>
      <c r="N688" t="s">
        <v>123</v>
      </c>
      <c r="O688" t="s">
        <v>123</v>
      </c>
      <c r="P688" t="s">
        <v>122</v>
      </c>
      <c r="Q688" t="s">
        <v>122</v>
      </c>
      <c r="R688" t="s">
        <v>151</v>
      </c>
      <c r="S688" t="s">
        <v>122</v>
      </c>
      <c r="T688">
        <v>100</v>
      </c>
      <c r="U688">
        <v>100</v>
      </c>
      <c r="V688">
        <v>99.1</v>
      </c>
      <c r="W688">
        <v>69.8</v>
      </c>
      <c r="X688">
        <v>100</v>
      </c>
      <c r="Y688">
        <v>99.1</v>
      </c>
      <c r="Z688">
        <v>8.1999999999999993</v>
      </c>
      <c r="AA688">
        <v>100.89</v>
      </c>
      <c r="AB688">
        <v>5</v>
      </c>
      <c r="AC688" t="s">
        <v>125</v>
      </c>
      <c r="AD688" t="s">
        <v>125</v>
      </c>
      <c r="AE688" t="s">
        <v>123</v>
      </c>
      <c r="AF688" t="s">
        <v>123</v>
      </c>
      <c r="AG688" t="s">
        <v>123</v>
      </c>
      <c r="AH688" t="s">
        <v>123</v>
      </c>
      <c r="AI688" t="s">
        <v>122</v>
      </c>
      <c r="AJ688" t="s">
        <v>123</v>
      </c>
      <c r="AK688" t="s">
        <v>122</v>
      </c>
      <c r="AL688" t="s">
        <v>123</v>
      </c>
      <c r="AM688" t="s">
        <v>122</v>
      </c>
    </row>
    <row r="689" spans="1:39" x14ac:dyDescent="0.25">
      <c r="A689">
        <v>2018</v>
      </c>
      <c r="B689">
        <v>16</v>
      </c>
      <c r="C689" t="s">
        <v>69</v>
      </c>
      <c r="D689">
        <v>16911</v>
      </c>
      <c r="E689" t="s">
        <v>765</v>
      </c>
      <c r="F689" t="s">
        <v>258</v>
      </c>
      <c r="G689" t="s">
        <v>123</v>
      </c>
      <c r="H689" t="s">
        <v>122</v>
      </c>
      <c r="I689" t="s">
        <v>122</v>
      </c>
      <c r="J689" t="s">
        <v>122</v>
      </c>
      <c r="K689" t="s">
        <v>123</v>
      </c>
      <c r="L689" t="s">
        <v>123</v>
      </c>
      <c r="M689" t="s">
        <v>121</v>
      </c>
      <c r="N689" t="s">
        <v>123</v>
      </c>
      <c r="O689" t="s">
        <v>123</v>
      </c>
      <c r="P689" t="s">
        <v>122</v>
      </c>
      <c r="Q689" t="s">
        <v>122</v>
      </c>
      <c r="R689" t="s">
        <v>122</v>
      </c>
      <c r="S689" t="s">
        <v>122</v>
      </c>
      <c r="T689" t="s">
        <v>122</v>
      </c>
      <c r="U689" t="s">
        <v>122</v>
      </c>
      <c r="V689" t="s">
        <v>122</v>
      </c>
      <c r="W689" t="s">
        <v>122</v>
      </c>
      <c r="X689" t="s">
        <v>122</v>
      </c>
      <c r="Y689" t="s">
        <v>122</v>
      </c>
      <c r="Z689">
        <v>46.3</v>
      </c>
      <c r="AA689">
        <v>0</v>
      </c>
      <c r="AB689" t="s">
        <v>124</v>
      </c>
      <c r="AC689" t="s">
        <v>125</v>
      </c>
      <c r="AD689" t="s">
        <v>125</v>
      </c>
      <c r="AE689" t="s">
        <v>123</v>
      </c>
      <c r="AF689" t="s">
        <v>123</v>
      </c>
      <c r="AG689" t="s">
        <v>123</v>
      </c>
      <c r="AH689" t="s">
        <v>123</v>
      </c>
      <c r="AI689" t="s">
        <v>122</v>
      </c>
      <c r="AJ689" t="s">
        <v>123</v>
      </c>
      <c r="AK689" t="s">
        <v>122</v>
      </c>
      <c r="AL689" t="s">
        <v>123</v>
      </c>
      <c r="AM689" t="s">
        <v>122</v>
      </c>
    </row>
    <row r="690" spans="1:39" x14ac:dyDescent="0.25">
      <c r="A690">
        <v>2018</v>
      </c>
      <c r="B690">
        <v>16</v>
      </c>
      <c r="C690" t="s">
        <v>69</v>
      </c>
      <c r="D690">
        <v>16911</v>
      </c>
      <c r="E690" t="s">
        <v>766</v>
      </c>
      <c r="F690" t="s">
        <v>258</v>
      </c>
      <c r="G690" t="s">
        <v>123</v>
      </c>
      <c r="H690" t="s">
        <v>122</v>
      </c>
      <c r="I690" t="s">
        <v>122</v>
      </c>
      <c r="J690" t="s">
        <v>122</v>
      </c>
      <c r="K690" t="s">
        <v>123</v>
      </c>
      <c r="L690" t="s">
        <v>123</v>
      </c>
      <c r="M690" t="s">
        <v>121</v>
      </c>
      <c r="N690" t="s">
        <v>123</v>
      </c>
      <c r="O690" t="s">
        <v>123</v>
      </c>
      <c r="P690" t="s">
        <v>122</v>
      </c>
      <c r="Q690" t="s">
        <v>122</v>
      </c>
      <c r="R690" t="s">
        <v>122</v>
      </c>
      <c r="S690" t="s">
        <v>122</v>
      </c>
      <c r="T690" t="s">
        <v>122</v>
      </c>
      <c r="U690" t="s">
        <v>122</v>
      </c>
      <c r="V690" t="s">
        <v>122</v>
      </c>
      <c r="W690" t="s">
        <v>122</v>
      </c>
      <c r="X690" t="s">
        <v>122</v>
      </c>
      <c r="Y690" t="s">
        <v>122</v>
      </c>
      <c r="Z690">
        <v>56.2</v>
      </c>
      <c r="AA690">
        <v>0</v>
      </c>
      <c r="AB690" t="s">
        <v>124</v>
      </c>
      <c r="AC690" t="s">
        <v>125</v>
      </c>
      <c r="AD690" t="s">
        <v>125</v>
      </c>
      <c r="AE690" t="s">
        <v>123</v>
      </c>
      <c r="AF690" t="s">
        <v>123</v>
      </c>
      <c r="AG690" t="s">
        <v>123</v>
      </c>
      <c r="AH690" t="s">
        <v>123</v>
      </c>
      <c r="AI690" t="s">
        <v>122</v>
      </c>
      <c r="AJ690" t="s">
        <v>123</v>
      </c>
      <c r="AK690" t="s">
        <v>122</v>
      </c>
      <c r="AL690" t="s">
        <v>123</v>
      </c>
      <c r="AM690" t="s">
        <v>122</v>
      </c>
    </row>
    <row r="691" spans="1:39" x14ac:dyDescent="0.25">
      <c r="A691">
        <v>2018</v>
      </c>
      <c r="B691">
        <v>16</v>
      </c>
      <c r="C691" t="s">
        <v>69</v>
      </c>
      <c r="D691">
        <v>16911</v>
      </c>
      <c r="E691" t="s">
        <v>767</v>
      </c>
      <c r="F691" t="s">
        <v>258</v>
      </c>
      <c r="G691" t="s">
        <v>123</v>
      </c>
      <c r="H691" t="s">
        <v>122</v>
      </c>
      <c r="I691" t="s">
        <v>122</v>
      </c>
      <c r="J691" t="s">
        <v>122</v>
      </c>
      <c r="K691" t="s">
        <v>151</v>
      </c>
      <c r="L691" t="s">
        <v>151</v>
      </c>
      <c r="M691" t="s">
        <v>123</v>
      </c>
      <c r="N691" t="s">
        <v>123</v>
      </c>
      <c r="O691" t="s">
        <v>123</v>
      </c>
      <c r="P691" t="s">
        <v>122</v>
      </c>
      <c r="Q691" t="s">
        <v>122</v>
      </c>
      <c r="R691" t="s">
        <v>122</v>
      </c>
      <c r="S691" t="s">
        <v>122</v>
      </c>
      <c r="T691" t="s">
        <v>122</v>
      </c>
      <c r="U691" t="s">
        <v>151</v>
      </c>
      <c r="V691" t="s">
        <v>151</v>
      </c>
      <c r="W691" t="s">
        <v>122</v>
      </c>
      <c r="X691" t="s">
        <v>151</v>
      </c>
      <c r="Y691" t="s">
        <v>151</v>
      </c>
      <c r="Z691">
        <v>50</v>
      </c>
      <c r="AA691">
        <v>0</v>
      </c>
      <c r="AB691" t="s">
        <v>124</v>
      </c>
      <c r="AC691" t="s">
        <v>125</v>
      </c>
      <c r="AD691" t="s">
        <v>125</v>
      </c>
      <c r="AE691" t="s">
        <v>123</v>
      </c>
      <c r="AF691" t="s">
        <v>123</v>
      </c>
      <c r="AG691" t="s">
        <v>123</v>
      </c>
      <c r="AH691" t="s">
        <v>123</v>
      </c>
      <c r="AI691" t="s">
        <v>122</v>
      </c>
      <c r="AJ691" t="s">
        <v>123</v>
      </c>
      <c r="AK691" t="s">
        <v>122</v>
      </c>
      <c r="AL691" t="s">
        <v>123</v>
      </c>
      <c r="AM691" t="s">
        <v>122</v>
      </c>
    </row>
    <row r="692" spans="1:39" x14ac:dyDescent="0.25">
      <c r="A692">
        <v>2018</v>
      </c>
      <c r="B692">
        <v>16</v>
      </c>
      <c r="C692" t="s">
        <v>69</v>
      </c>
      <c r="D692">
        <v>16917</v>
      </c>
      <c r="E692" t="s">
        <v>768</v>
      </c>
      <c r="F692" t="s">
        <v>394</v>
      </c>
      <c r="G692" t="s">
        <v>121</v>
      </c>
      <c r="H692" t="s">
        <v>151</v>
      </c>
      <c r="I692" t="s">
        <v>151</v>
      </c>
      <c r="J692" t="s">
        <v>151</v>
      </c>
      <c r="K692" t="s">
        <v>151</v>
      </c>
      <c r="L692" t="s">
        <v>151</v>
      </c>
      <c r="M692" t="s">
        <v>123</v>
      </c>
      <c r="N692" t="s">
        <v>123</v>
      </c>
      <c r="O692" t="s">
        <v>123</v>
      </c>
      <c r="P692" t="s">
        <v>151</v>
      </c>
      <c r="Q692" t="s">
        <v>151</v>
      </c>
      <c r="R692" t="s">
        <v>122</v>
      </c>
      <c r="S692" t="s">
        <v>151</v>
      </c>
      <c r="T692" t="s">
        <v>122</v>
      </c>
      <c r="U692" t="s">
        <v>122</v>
      </c>
      <c r="V692" t="s">
        <v>122</v>
      </c>
      <c r="W692" t="s">
        <v>122</v>
      </c>
      <c r="X692" t="s">
        <v>122</v>
      </c>
      <c r="Y692" t="s">
        <v>122</v>
      </c>
      <c r="Z692">
        <v>45.4</v>
      </c>
      <c r="AA692">
        <v>3</v>
      </c>
      <c r="AB692" t="s">
        <v>124</v>
      </c>
      <c r="AC692" t="s">
        <v>125</v>
      </c>
      <c r="AD692" t="s">
        <v>125</v>
      </c>
      <c r="AE692" t="s">
        <v>123</v>
      </c>
      <c r="AF692" t="s">
        <v>123</v>
      </c>
      <c r="AG692" t="s">
        <v>123</v>
      </c>
      <c r="AH692" t="s">
        <v>123</v>
      </c>
      <c r="AI692" t="s">
        <v>122</v>
      </c>
      <c r="AJ692" t="s">
        <v>123</v>
      </c>
      <c r="AK692" t="s">
        <v>122</v>
      </c>
      <c r="AL692" t="s">
        <v>123</v>
      </c>
      <c r="AM692" t="s">
        <v>122</v>
      </c>
    </row>
    <row r="693" spans="1:39" x14ac:dyDescent="0.25">
      <c r="A693">
        <v>2018</v>
      </c>
      <c r="B693">
        <v>16</v>
      </c>
      <c r="C693" t="s">
        <v>69</v>
      </c>
      <c r="D693">
        <v>16917</v>
      </c>
      <c r="E693" t="s">
        <v>769</v>
      </c>
      <c r="F693" t="s">
        <v>394</v>
      </c>
      <c r="G693" t="s">
        <v>121</v>
      </c>
      <c r="H693" t="s">
        <v>151</v>
      </c>
      <c r="I693" t="s">
        <v>151</v>
      </c>
      <c r="J693" t="s">
        <v>151</v>
      </c>
      <c r="K693" t="s">
        <v>151</v>
      </c>
      <c r="L693" t="s">
        <v>151</v>
      </c>
      <c r="M693" t="s">
        <v>123</v>
      </c>
      <c r="N693" t="s">
        <v>123</v>
      </c>
      <c r="O693" t="s">
        <v>123</v>
      </c>
      <c r="P693" t="s">
        <v>122</v>
      </c>
      <c r="Q693" t="s">
        <v>122</v>
      </c>
      <c r="R693" t="s">
        <v>122</v>
      </c>
      <c r="S693" t="s">
        <v>122</v>
      </c>
      <c r="T693" t="s">
        <v>151</v>
      </c>
      <c r="U693" t="s">
        <v>151</v>
      </c>
      <c r="V693" t="s">
        <v>151</v>
      </c>
      <c r="W693" t="s">
        <v>151</v>
      </c>
      <c r="X693">
        <v>41.6</v>
      </c>
      <c r="Y693" t="s">
        <v>151</v>
      </c>
      <c r="Z693">
        <v>74</v>
      </c>
      <c r="AA693">
        <v>2</v>
      </c>
      <c r="AB693" t="s">
        <v>124</v>
      </c>
      <c r="AC693" t="s">
        <v>125</v>
      </c>
      <c r="AD693" t="s">
        <v>125</v>
      </c>
      <c r="AE693" t="s">
        <v>123</v>
      </c>
      <c r="AF693" t="s">
        <v>123</v>
      </c>
      <c r="AG693" t="s">
        <v>123</v>
      </c>
      <c r="AH693" t="s">
        <v>121</v>
      </c>
      <c r="AI693">
        <v>1</v>
      </c>
      <c r="AJ693" t="s">
        <v>123</v>
      </c>
      <c r="AK693" t="s">
        <v>122</v>
      </c>
      <c r="AL693" t="s">
        <v>123</v>
      </c>
      <c r="AM693" t="s">
        <v>122</v>
      </c>
    </row>
    <row r="694" spans="1:39" x14ac:dyDescent="0.25">
      <c r="A694">
        <v>2018</v>
      </c>
      <c r="B694">
        <v>16</v>
      </c>
      <c r="C694" t="s">
        <v>69</v>
      </c>
      <c r="D694">
        <v>16923</v>
      </c>
      <c r="E694" t="s">
        <v>770</v>
      </c>
      <c r="F694" t="s">
        <v>394</v>
      </c>
      <c r="G694" t="s">
        <v>123</v>
      </c>
      <c r="H694">
        <v>80</v>
      </c>
      <c r="I694">
        <v>60</v>
      </c>
      <c r="J694" t="s">
        <v>151</v>
      </c>
      <c r="K694" t="s">
        <v>121</v>
      </c>
      <c r="L694" t="s">
        <v>121</v>
      </c>
      <c r="M694" t="s">
        <v>123</v>
      </c>
      <c r="N694" t="s">
        <v>123</v>
      </c>
      <c r="O694" t="s">
        <v>123</v>
      </c>
      <c r="P694">
        <v>81.8</v>
      </c>
      <c r="Q694">
        <v>45.4</v>
      </c>
      <c r="R694" t="s">
        <v>122</v>
      </c>
      <c r="S694" t="s">
        <v>122</v>
      </c>
      <c r="T694" t="s">
        <v>122</v>
      </c>
      <c r="U694" t="s">
        <v>122</v>
      </c>
      <c r="V694" t="s">
        <v>122</v>
      </c>
      <c r="W694" t="s">
        <v>122</v>
      </c>
      <c r="X694" t="s">
        <v>122</v>
      </c>
      <c r="Y694" t="s">
        <v>122</v>
      </c>
      <c r="Z694">
        <v>8.1</v>
      </c>
      <c r="AA694">
        <v>85.38</v>
      </c>
      <c r="AB694">
        <v>5</v>
      </c>
      <c r="AC694" t="s">
        <v>125</v>
      </c>
      <c r="AD694" t="s">
        <v>125</v>
      </c>
      <c r="AE694" t="s">
        <v>123</v>
      </c>
      <c r="AF694" t="s">
        <v>123</v>
      </c>
      <c r="AG694" t="s">
        <v>123</v>
      </c>
      <c r="AH694" t="s">
        <v>123</v>
      </c>
      <c r="AI694" t="s">
        <v>122</v>
      </c>
      <c r="AJ694" t="s">
        <v>123</v>
      </c>
      <c r="AK694" t="s">
        <v>122</v>
      </c>
      <c r="AL694" t="s">
        <v>123</v>
      </c>
      <c r="AM694" t="s">
        <v>122</v>
      </c>
    </row>
    <row r="695" spans="1:39" x14ac:dyDescent="0.25">
      <c r="A695">
        <v>2018</v>
      </c>
      <c r="B695">
        <v>16</v>
      </c>
      <c r="C695" t="s">
        <v>69</v>
      </c>
      <c r="D695">
        <v>16923</v>
      </c>
      <c r="E695" t="s">
        <v>771</v>
      </c>
      <c r="F695" t="s">
        <v>394</v>
      </c>
      <c r="G695" t="s">
        <v>123</v>
      </c>
      <c r="H695">
        <v>76.599999999999994</v>
      </c>
      <c r="I695">
        <v>40</v>
      </c>
      <c r="J695">
        <v>62.5</v>
      </c>
      <c r="K695" t="s">
        <v>123</v>
      </c>
      <c r="L695" t="s">
        <v>123</v>
      </c>
      <c r="M695" t="s">
        <v>123</v>
      </c>
      <c r="N695" t="s">
        <v>121</v>
      </c>
      <c r="O695" t="s">
        <v>123</v>
      </c>
      <c r="P695">
        <v>71.400000000000006</v>
      </c>
      <c r="Q695">
        <v>33.299999999999997</v>
      </c>
      <c r="R695" t="s">
        <v>151</v>
      </c>
      <c r="S695">
        <v>100</v>
      </c>
      <c r="T695" t="s">
        <v>122</v>
      </c>
      <c r="U695" t="s">
        <v>122</v>
      </c>
      <c r="V695" t="s">
        <v>122</v>
      </c>
      <c r="W695" t="s">
        <v>122</v>
      </c>
      <c r="X695" t="s">
        <v>122</v>
      </c>
      <c r="Y695" t="s">
        <v>122</v>
      </c>
      <c r="Z695">
        <v>3.3</v>
      </c>
      <c r="AA695">
        <v>69.290000000000006</v>
      </c>
      <c r="AB695">
        <v>3</v>
      </c>
      <c r="AC695" t="s">
        <v>125</v>
      </c>
      <c r="AD695" t="s">
        <v>125</v>
      </c>
      <c r="AE695" t="s">
        <v>123</v>
      </c>
      <c r="AF695" t="s">
        <v>123</v>
      </c>
      <c r="AG695" t="s">
        <v>123</v>
      </c>
      <c r="AH695" t="s">
        <v>123</v>
      </c>
      <c r="AI695" t="s">
        <v>122</v>
      </c>
      <c r="AJ695" t="s">
        <v>123</v>
      </c>
      <c r="AK695" t="s">
        <v>122</v>
      </c>
      <c r="AL695" t="s">
        <v>123</v>
      </c>
      <c r="AM695" t="s">
        <v>122</v>
      </c>
    </row>
    <row r="696" spans="1:39" x14ac:dyDescent="0.25">
      <c r="A696">
        <v>2018</v>
      </c>
      <c r="B696">
        <v>16</v>
      </c>
      <c r="C696" t="s">
        <v>69</v>
      </c>
      <c r="D696">
        <v>16923</v>
      </c>
      <c r="E696" t="s">
        <v>772</v>
      </c>
      <c r="F696" t="s">
        <v>394</v>
      </c>
      <c r="G696" t="s">
        <v>123</v>
      </c>
      <c r="H696">
        <v>67.8</v>
      </c>
      <c r="I696">
        <v>31</v>
      </c>
      <c r="J696">
        <v>70.5</v>
      </c>
      <c r="K696" t="s">
        <v>121</v>
      </c>
      <c r="L696" t="s">
        <v>121</v>
      </c>
      <c r="M696" t="s">
        <v>123</v>
      </c>
      <c r="N696" t="s">
        <v>123</v>
      </c>
      <c r="O696" t="s">
        <v>123</v>
      </c>
      <c r="P696" t="s">
        <v>122</v>
      </c>
      <c r="Q696" t="s">
        <v>122</v>
      </c>
      <c r="R696" t="s">
        <v>122</v>
      </c>
      <c r="S696" t="s">
        <v>122</v>
      </c>
      <c r="T696">
        <v>100</v>
      </c>
      <c r="U696">
        <v>34.299999999999997</v>
      </c>
      <c r="V696">
        <v>21.8</v>
      </c>
      <c r="W696">
        <v>29.4</v>
      </c>
      <c r="X696">
        <v>98</v>
      </c>
      <c r="Y696">
        <v>93.6</v>
      </c>
      <c r="Z696">
        <v>5.4</v>
      </c>
      <c r="AA696">
        <v>75.5</v>
      </c>
      <c r="AB696">
        <v>4</v>
      </c>
      <c r="AC696" t="s">
        <v>125</v>
      </c>
      <c r="AD696" t="s">
        <v>125</v>
      </c>
      <c r="AE696" t="s">
        <v>123</v>
      </c>
      <c r="AF696" t="s">
        <v>123</v>
      </c>
      <c r="AG696" t="s">
        <v>123</v>
      </c>
      <c r="AH696" t="s">
        <v>123</v>
      </c>
      <c r="AI696" t="s">
        <v>122</v>
      </c>
      <c r="AJ696" t="s">
        <v>123</v>
      </c>
      <c r="AK696" t="s">
        <v>122</v>
      </c>
      <c r="AL696" t="s">
        <v>123</v>
      </c>
      <c r="AM696" t="s">
        <v>122</v>
      </c>
    </row>
    <row r="697" spans="1:39" x14ac:dyDescent="0.25">
      <c r="A697">
        <v>2018</v>
      </c>
      <c r="B697">
        <v>17</v>
      </c>
      <c r="C697" t="s">
        <v>773</v>
      </c>
      <c r="D697">
        <v>17101</v>
      </c>
      <c r="E697" t="s">
        <v>774</v>
      </c>
      <c r="F697" t="s">
        <v>120</v>
      </c>
      <c r="G697" t="s">
        <v>123</v>
      </c>
      <c r="H697">
        <v>38.1</v>
      </c>
      <c r="I697">
        <v>25</v>
      </c>
      <c r="J697" t="s">
        <v>151</v>
      </c>
      <c r="K697" t="s">
        <v>121</v>
      </c>
      <c r="L697" t="s">
        <v>121</v>
      </c>
      <c r="M697" t="s">
        <v>123</v>
      </c>
      <c r="N697" t="s">
        <v>123</v>
      </c>
      <c r="O697" t="s">
        <v>123</v>
      </c>
      <c r="P697">
        <v>58.3</v>
      </c>
      <c r="Q697">
        <v>18.100000000000001</v>
      </c>
      <c r="R697" t="s">
        <v>122</v>
      </c>
      <c r="S697" t="s">
        <v>122</v>
      </c>
      <c r="T697" t="s">
        <v>122</v>
      </c>
      <c r="U697" t="s">
        <v>122</v>
      </c>
      <c r="V697" t="s">
        <v>122</v>
      </c>
      <c r="W697" t="s">
        <v>122</v>
      </c>
      <c r="X697" t="s">
        <v>122</v>
      </c>
      <c r="Y697" t="s">
        <v>122</v>
      </c>
      <c r="Z697">
        <v>10</v>
      </c>
      <c r="AA697">
        <v>36.619999999999997</v>
      </c>
      <c r="AB697">
        <v>2</v>
      </c>
      <c r="AC697" t="s">
        <v>125</v>
      </c>
      <c r="AD697" t="s">
        <v>125</v>
      </c>
      <c r="AE697" t="s">
        <v>123</v>
      </c>
      <c r="AF697" t="s">
        <v>123</v>
      </c>
      <c r="AG697" t="s">
        <v>123</v>
      </c>
      <c r="AH697" t="s">
        <v>121</v>
      </c>
      <c r="AI697">
        <v>2</v>
      </c>
      <c r="AJ697" t="s">
        <v>123</v>
      </c>
      <c r="AK697" t="s">
        <v>122</v>
      </c>
      <c r="AL697" t="s">
        <v>123</v>
      </c>
      <c r="AM697" t="s">
        <v>122</v>
      </c>
    </row>
    <row r="698" spans="1:39" x14ac:dyDescent="0.25">
      <c r="A698">
        <v>2018</v>
      </c>
      <c r="B698">
        <v>17</v>
      </c>
      <c r="C698" t="s">
        <v>773</v>
      </c>
      <c r="D698">
        <v>17103</v>
      </c>
      <c r="E698" t="s">
        <v>775</v>
      </c>
      <c r="F698" t="s">
        <v>120</v>
      </c>
      <c r="G698" t="s">
        <v>123</v>
      </c>
      <c r="H698">
        <v>33.299999999999997</v>
      </c>
      <c r="I698">
        <v>16.600000000000001</v>
      </c>
      <c r="J698" t="s">
        <v>151</v>
      </c>
      <c r="K698" t="s">
        <v>123</v>
      </c>
      <c r="L698" t="s">
        <v>123</v>
      </c>
      <c r="M698" t="s">
        <v>123</v>
      </c>
      <c r="N698" t="s">
        <v>123</v>
      </c>
      <c r="O698" t="s">
        <v>123</v>
      </c>
      <c r="P698" t="s">
        <v>151</v>
      </c>
      <c r="Q698" t="s">
        <v>151</v>
      </c>
      <c r="R698" t="s">
        <v>151</v>
      </c>
      <c r="S698" t="s">
        <v>122</v>
      </c>
      <c r="T698" t="s">
        <v>122</v>
      </c>
      <c r="U698" t="s">
        <v>122</v>
      </c>
      <c r="V698" t="s">
        <v>122</v>
      </c>
      <c r="W698" t="s">
        <v>122</v>
      </c>
      <c r="X698" t="s">
        <v>122</v>
      </c>
      <c r="Y698" t="s">
        <v>122</v>
      </c>
      <c r="Z698">
        <v>0</v>
      </c>
      <c r="AA698">
        <v>43</v>
      </c>
      <c r="AB698" t="s">
        <v>124</v>
      </c>
      <c r="AC698" t="s">
        <v>125</v>
      </c>
      <c r="AD698" t="s">
        <v>125</v>
      </c>
      <c r="AE698" t="s">
        <v>123</v>
      </c>
      <c r="AF698" t="s">
        <v>123</v>
      </c>
      <c r="AG698" t="s">
        <v>123</v>
      </c>
      <c r="AH698" t="s">
        <v>123</v>
      </c>
      <c r="AI698" t="s">
        <v>122</v>
      </c>
      <c r="AJ698" t="s">
        <v>123</v>
      </c>
      <c r="AK698" t="s">
        <v>122</v>
      </c>
      <c r="AL698" t="s">
        <v>123</v>
      </c>
      <c r="AM698" t="s">
        <v>122</v>
      </c>
    </row>
    <row r="699" spans="1:39" x14ac:dyDescent="0.25">
      <c r="A699">
        <v>2018</v>
      </c>
      <c r="B699">
        <v>17</v>
      </c>
      <c r="C699" t="s">
        <v>773</v>
      </c>
      <c r="D699">
        <v>17201</v>
      </c>
      <c r="E699" t="s">
        <v>776</v>
      </c>
      <c r="F699" t="s">
        <v>127</v>
      </c>
      <c r="G699" t="s">
        <v>121</v>
      </c>
      <c r="H699">
        <v>25</v>
      </c>
      <c r="I699">
        <v>21.7</v>
      </c>
      <c r="J699">
        <v>6.7</v>
      </c>
      <c r="K699" t="s">
        <v>121</v>
      </c>
      <c r="L699" t="s">
        <v>121</v>
      </c>
      <c r="M699" t="s">
        <v>121</v>
      </c>
      <c r="N699" t="s">
        <v>123</v>
      </c>
      <c r="O699" t="s">
        <v>123</v>
      </c>
      <c r="P699">
        <v>29</v>
      </c>
      <c r="Q699">
        <v>24.3</v>
      </c>
      <c r="R699">
        <v>9</v>
      </c>
      <c r="S699" t="s">
        <v>122</v>
      </c>
      <c r="T699" t="s">
        <v>122</v>
      </c>
      <c r="U699" t="s">
        <v>122</v>
      </c>
      <c r="V699" t="s">
        <v>122</v>
      </c>
      <c r="W699" t="s">
        <v>122</v>
      </c>
      <c r="X699" t="s">
        <v>122</v>
      </c>
      <c r="Y699" t="s">
        <v>122</v>
      </c>
      <c r="Z699">
        <v>19.5</v>
      </c>
      <c r="AA699">
        <v>25</v>
      </c>
      <c r="AB699">
        <v>1</v>
      </c>
      <c r="AC699" t="s">
        <v>125</v>
      </c>
      <c r="AD699" t="s">
        <v>125</v>
      </c>
      <c r="AE699" t="s">
        <v>123</v>
      </c>
      <c r="AF699" t="s">
        <v>121</v>
      </c>
      <c r="AG699" t="s">
        <v>123</v>
      </c>
      <c r="AH699" t="s">
        <v>121</v>
      </c>
      <c r="AI699">
        <v>1</v>
      </c>
      <c r="AJ699" t="s">
        <v>123</v>
      </c>
      <c r="AK699" t="s">
        <v>122</v>
      </c>
      <c r="AL699" t="s">
        <v>123</v>
      </c>
      <c r="AM699" t="s">
        <v>122</v>
      </c>
    </row>
    <row r="700" spans="1:39" x14ac:dyDescent="0.25">
      <c r="A700">
        <v>2018</v>
      </c>
      <c r="B700">
        <v>17</v>
      </c>
      <c r="C700" t="s">
        <v>773</v>
      </c>
      <c r="D700">
        <v>17203</v>
      </c>
      <c r="E700" t="s">
        <v>777</v>
      </c>
      <c r="F700" t="s">
        <v>120</v>
      </c>
      <c r="G700" t="s">
        <v>121</v>
      </c>
      <c r="H700">
        <v>37.200000000000003</v>
      </c>
      <c r="I700">
        <v>22.4</v>
      </c>
      <c r="J700">
        <v>16.600000000000001</v>
      </c>
      <c r="K700" t="s">
        <v>121</v>
      </c>
      <c r="L700" t="s">
        <v>121</v>
      </c>
      <c r="M700" t="s">
        <v>123</v>
      </c>
      <c r="N700" t="s">
        <v>123</v>
      </c>
      <c r="O700" t="s">
        <v>123</v>
      </c>
      <c r="P700">
        <v>54.8</v>
      </c>
      <c r="Q700">
        <v>22.5</v>
      </c>
      <c r="R700" t="s">
        <v>151</v>
      </c>
      <c r="S700" t="s">
        <v>122</v>
      </c>
      <c r="T700" t="s">
        <v>122</v>
      </c>
      <c r="U700" t="s">
        <v>122</v>
      </c>
      <c r="V700" t="s">
        <v>122</v>
      </c>
      <c r="W700" t="s">
        <v>122</v>
      </c>
      <c r="X700" t="s">
        <v>122</v>
      </c>
      <c r="Y700" t="s">
        <v>122</v>
      </c>
      <c r="Z700">
        <v>20.5</v>
      </c>
      <c r="AA700">
        <v>37</v>
      </c>
      <c r="AB700">
        <v>2</v>
      </c>
      <c r="AC700" t="s">
        <v>125</v>
      </c>
      <c r="AD700" t="s">
        <v>125</v>
      </c>
      <c r="AE700" t="s">
        <v>123</v>
      </c>
      <c r="AF700" t="s">
        <v>123</v>
      </c>
      <c r="AG700" t="s">
        <v>121</v>
      </c>
      <c r="AH700" t="s">
        <v>123</v>
      </c>
      <c r="AI700" t="s">
        <v>122</v>
      </c>
      <c r="AJ700" t="s">
        <v>123</v>
      </c>
      <c r="AK700" t="s">
        <v>122</v>
      </c>
      <c r="AL700" t="s">
        <v>123</v>
      </c>
      <c r="AM700" t="s">
        <v>122</v>
      </c>
    </row>
    <row r="701" spans="1:39" x14ac:dyDescent="0.25">
      <c r="A701">
        <v>2018</v>
      </c>
      <c r="B701">
        <v>17</v>
      </c>
      <c r="C701" t="s">
        <v>773</v>
      </c>
      <c r="D701">
        <v>17301</v>
      </c>
      <c r="E701" t="s">
        <v>778</v>
      </c>
      <c r="F701" t="s">
        <v>120</v>
      </c>
      <c r="G701" t="s">
        <v>121</v>
      </c>
      <c r="H701">
        <v>42.6</v>
      </c>
      <c r="I701">
        <v>26.3</v>
      </c>
      <c r="J701">
        <v>50.7</v>
      </c>
      <c r="K701" t="s">
        <v>121</v>
      </c>
      <c r="L701" t="s">
        <v>121</v>
      </c>
      <c r="M701" t="s">
        <v>123</v>
      </c>
      <c r="N701" t="s">
        <v>123</v>
      </c>
      <c r="O701" t="s">
        <v>123</v>
      </c>
      <c r="P701">
        <v>51.5</v>
      </c>
      <c r="Q701">
        <v>33.5</v>
      </c>
      <c r="R701" t="s">
        <v>151</v>
      </c>
      <c r="S701">
        <v>89.2</v>
      </c>
      <c r="T701" t="s">
        <v>122</v>
      </c>
      <c r="U701" t="s">
        <v>122</v>
      </c>
      <c r="V701" t="s">
        <v>122</v>
      </c>
      <c r="W701" t="s">
        <v>122</v>
      </c>
      <c r="X701" t="s">
        <v>122</v>
      </c>
      <c r="Y701" t="s">
        <v>122</v>
      </c>
      <c r="Z701">
        <v>9.5</v>
      </c>
      <c r="AA701">
        <v>70.33</v>
      </c>
      <c r="AB701">
        <v>3</v>
      </c>
      <c r="AC701" t="s">
        <v>125</v>
      </c>
      <c r="AD701" t="s">
        <v>125</v>
      </c>
      <c r="AE701" t="s">
        <v>123</v>
      </c>
      <c r="AF701" t="s">
        <v>123</v>
      </c>
      <c r="AG701" t="s">
        <v>121</v>
      </c>
      <c r="AH701" t="s">
        <v>123</v>
      </c>
      <c r="AI701" t="s">
        <v>122</v>
      </c>
      <c r="AJ701" t="s">
        <v>121</v>
      </c>
      <c r="AK701">
        <v>1</v>
      </c>
      <c r="AL701" t="s">
        <v>123</v>
      </c>
      <c r="AM701" t="s">
        <v>122</v>
      </c>
    </row>
    <row r="702" spans="1:39" x14ac:dyDescent="0.25">
      <c r="A702">
        <v>2018</v>
      </c>
      <c r="B702">
        <v>17</v>
      </c>
      <c r="C702" t="s">
        <v>773</v>
      </c>
      <c r="D702">
        <v>17502</v>
      </c>
      <c r="E702" t="s">
        <v>779</v>
      </c>
      <c r="F702" t="s">
        <v>120</v>
      </c>
      <c r="G702" t="s">
        <v>123</v>
      </c>
      <c r="H702">
        <v>39</v>
      </c>
      <c r="I702">
        <v>21.5</v>
      </c>
      <c r="J702">
        <v>33.299999999999997</v>
      </c>
      <c r="K702" t="s">
        <v>121</v>
      </c>
      <c r="L702" t="s">
        <v>121</v>
      </c>
      <c r="M702" t="s">
        <v>123</v>
      </c>
      <c r="N702" t="s">
        <v>123</v>
      </c>
      <c r="O702" t="s">
        <v>123</v>
      </c>
      <c r="P702" t="s">
        <v>122</v>
      </c>
      <c r="Q702" t="s">
        <v>122</v>
      </c>
      <c r="R702" t="s">
        <v>151</v>
      </c>
      <c r="S702" t="s">
        <v>122</v>
      </c>
      <c r="T702">
        <v>100</v>
      </c>
      <c r="U702">
        <v>69.8</v>
      </c>
      <c r="V702">
        <v>25.3</v>
      </c>
      <c r="W702">
        <v>40</v>
      </c>
      <c r="X702">
        <v>97.4</v>
      </c>
      <c r="Y702">
        <v>87.8</v>
      </c>
      <c r="Z702">
        <v>23.7</v>
      </c>
      <c r="AA702">
        <v>69.78</v>
      </c>
      <c r="AB702">
        <v>3</v>
      </c>
      <c r="AC702" t="s">
        <v>125</v>
      </c>
      <c r="AD702" t="s">
        <v>125</v>
      </c>
      <c r="AE702" t="s">
        <v>123</v>
      </c>
      <c r="AF702" t="s">
        <v>123</v>
      </c>
      <c r="AG702" t="s">
        <v>123</v>
      </c>
      <c r="AH702" t="s">
        <v>123</v>
      </c>
      <c r="AI702" t="s">
        <v>122</v>
      </c>
      <c r="AJ702" t="s">
        <v>123</v>
      </c>
      <c r="AK702" t="s">
        <v>122</v>
      </c>
      <c r="AL702" t="s">
        <v>123</v>
      </c>
      <c r="AM702" t="s">
        <v>122</v>
      </c>
    </row>
    <row r="703" spans="1:39" x14ac:dyDescent="0.25">
      <c r="A703">
        <v>2018</v>
      </c>
      <c r="B703">
        <v>17</v>
      </c>
      <c r="C703" t="s">
        <v>773</v>
      </c>
      <c r="D703">
        <v>17601</v>
      </c>
      <c r="E703" t="s">
        <v>780</v>
      </c>
      <c r="F703" t="s">
        <v>120</v>
      </c>
      <c r="G703" t="s">
        <v>123</v>
      </c>
      <c r="H703">
        <v>40.9</v>
      </c>
      <c r="I703">
        <v>40.9</v>
      </c>
      <c r="J703" t="s">
        <v>151</v>
      </c>
      <c r="K703" t="s">
        <v>121</v>
      </c>
      <c r="L703" t="s">
        <v>121</v>
      </c>
      <c r="M703" t="s">
        <v>123</v>
      </c>
      <c r="N703" t="s">
        <v>123</v>
      </c>
      <c r="O703" t="s">
        <v>123</v>
      </c>
      <c r="P703">
        <v>52.3</v>
      </c>
      <c r="Q703">
        <v>47.6</v>
      </c>
      <c r="R703" t="s">
        <v>122</v>
      </c>
      <c r="S703">
        <v>100</v>
      </c>
      <c r="T703" t="s">
        <v>122</v>
      </c>
      <c r="U703" t="s">
        <v>122</v>
      </c>
      <c r="V703" t="s">
        <v>122</v>
      </c>
      <c r="W703" t="s">
        <v>122</v>
      </c>
      <c r="X703" t="s">
        <v>122</v>
      </c>
      <c r="Y703" t="s">
        <v>122</v>
      </c>
      <c r="Z703">
        <v>34.700000000000003</v>
      </c>
      <c r="AA703">
        <v>80.33</v>
      </c>
      <c r="AB703">
        <v>5</v>
      </c>
      <c r="AC703" t="s">
        <v>125</v>
      </c>
      <c r="AD703" t="s">
        <v>125</v>
      </c>
      <c r="AE703" t="s">
        <v>123</v>
      </c>
      <c r="AF703" t="s">
        <v>123</v>
      </c>
      <c r="AG703" t="s">
        <v>123</v>
      </c>
      <c r="AH703" t="s">
        <v>123</v>
      </c>
      <c r="AI703" t="s">
        <v>122</v>
      </c>
      <c r="AJ703" t="s">
        <v>123</v>
      </c>
      <c r="AK703" t="s">
        <v>122</v>
      </c>
      <c r="AL703" t="s">
        <v>123</v>
      </c>
      <c r="AM703" t="s">
        <v>122</v>
      </c>
    </row>
    <row r="704" spans="1:39" x14ac:dyDescent="0.25">
      <c r="A704">
        <v>2018</v>
      </c>
      <c r="B704">
        <v>17</v>
      </c>
      <c r="C704" t="s">
        <v>773</v>
      </c>
      <c r="D704">
        <v>17601</v>
      </c>
      <c r="E704" t="s">
        <v>781</v>
      </c>
      <c r="F704" t="s">
        <v>120</v>
      </c>
      <c r="G704" t="s">
        <v>123</v>
      </c>
      <c r="H704">
        <v>35.200000000000003</v>
      </c>
      <c r="I704">
        <v>8.8000000000000007</v>
      </c>
      <c r="J704">
        <v>15.3</v>
      </c>
      <c r="K704" t="s">
        <v>121</v>
      </c>
      <c r="L704" t="s">
        <v>121</v>
      </c>
      <c r="M704" t="s">
        <v>123</v>
      </c>
      <c r="N704" t="s">
        <v>123</v>
      </c>
      <c r="O704" t="s">
        <v>123</v>
      </c>
      <c r="P704" t="s">
        <v>122</v>
      </c>
      <c r="Q704" t="s">
        <v>122</v>
      </c>
      <c r="R704" t="s">
        <v>122</v>
      </c>
      <c r="S704" t="s">
        <v>122</v>
      </c>
      <c r="T704">
        <v>43.7</v>
      </c>
      <c r="U704">
        <v>7.6</v>
      </c>
      <c r="V704">
        <v>0</v>
      </c>
      <c r="W704" t="s">
        <v>151</v>
      </c>
      <c r="X704" t="s">
        <v>151</v>
      </c>
      <c r="Y704" t="s">
        <v>151</v>
      </c>
      <c r="Z704">
        <v>28.2</v>
      </c>
      <c r="AA704">
        <v>14.35</v>
      </c>
      <c r="AB704">
        <v>1</v>
      </c>
      <c r="AC704" t="s">
        <v>125</v>
      </c>
      <c r="AD704" t="s">
        <v>125</v>
      </c>
      <c r="AE704" t="s">
        <v>123</v>
      </c>
      <c r="AF704" t="s">
        <v>123</v>
      </c>
      <c r="AG704" t="s">
        <v>123</v>
      </c>
      <c r="AH704" t="s">
        <v>121</v>
      </c>
      <c r="AI704">
        <v>1</v>
      </c>
      <c r="AJ704" t="s">
        <v>123</v>
      </c>
      <c r="AK704" t="s">
        <v>122</v>
      </c>
      <c r="AL704" t="s">
        <v>123</v>
      </c>
      <c r="AM704" t="s">
        <v>122</v>
      </c>
    </row>
    <row r="705" spans="1:39" x14ac:dyDescent="0.25">
      <c r="A705">
        <v>2018</v>
      </c>
      <c r="B705">
        <v>17</v>
      </c>
      <c r="C705" t="s">
        <v>773</v>
      </c>
      <c r="D705">
        <v>17903</v>
      </c>
      <c r="E705" t="s">
        <v>782</v>
      </c>
      <c r="F705" t="s">
        <v>394</v>
      </c>
      <c r="G705" t="s">
        <v>121</v>
      </c>
      <c r="H705">
        <v>28.5</v>
      </c>
      <c r="I705">
        <v>0</v>
      </c>
      <c r="J705" t="s">
        <v>151</v>
      </c>
      <c r="K705" t="s">
        <v>121</v>
      </c>
      <c r="L705" t="s">
        <v>121</v>
      </c>
      <c r="M705" t="s">
        <v>123</v>
      </c>
      <c r="N705" t="s">
        <v>123</v>
      </c>
      <c r="O705" t="s">
        <v>123</v>
      </c>
      <c r="P705" t="s">
        <v>122</v>
      </c>
      <c r="Q705" t="s">
        <v>122</v>
      </c>
      <c r="R705" t="s">
        <v>122</v>
      </c>
      <c r="S705" t="s">
        <v>122</v>
      </c>
      <c r="T705">
        <v>43.3</v>
      </c>
      <c r="U705">
        <v>0</v>
      </c>
      <c r="V705">
        <v>0</v>
      </c>
      <c r="W705">
        <v>0</v>
      </c>
      <c r="X705">
        <v>28.8</v>
      </c>
      <c r="Y705">
        <v>60</v>
      </c>
      <c r="Z705">
        <v>39.9</v>
      </c>
      <c r="AA705">
        <v>9.06</v>
      </c>
      <c r="AB705">
        <v>1</v>
      </c>
      <c r="AC705" t="s">
        <v>125</v>
      </c>
      <c r="AD705" t="s">
        <v>125</v>
      </c>
      <c r="AE705" t="s">
        <v>123</v>
      </c>
      <c r="AF705" t="s">
        <v>123</v>
      </c>
      <c r="AG705" t="s">
        <v>121</v>
      </c>
      <c r="AH705" t="s">
        <v>121</v>
      </c>
      <c r="AI705">
        <v>2</v>
      </c>
      <c r="AJ705" t="s">
        <v>123</v>
      </c>
      <c r="AK705" t="s">
        <v>122</v>
      </c>
      <c r="AL705" t="s">
        <v>123</v>
      </c>
      <c r="AM705" t="s">
        <v>122</v>
      </c>
    </row>
    <row r="706" spans="1:39" x14ac:dyDescent="0.25">
      <c r="A706">
        <v>2018</v>
      </c>
      <c r="B706">
        <v>18</v>
      </c>
      <c r="C706" t="s">
        <v>783</v>
      </c>
      <c r="D706">
        <v>38435</v>
      </c>
      <c r="E706" t="s">
        <v>784</v>
      </c>
      <c r="F706" t="s">
        <v>785</v>
      </c>
      <c r="G706" t="s">
        <v>123</v>
      </c>
      <c r="H706">
        <v>38.9</v>
      </c>
      <c r="I706">
        <v>37</v>
      </c>
      <c r="J706">
        <v>14.4</v>
      </c>
      <c r="K706" t="s">
        <v>121</v>
      </c>
      <c r="L706" t="s">
        <v>121</v>
      </c>
      <c r="M706" t="s">
        <v>123</v>
      </c>
      <c r="N706" t="s">
        <v>123</v>
      </c>
      <c r="O706" t="s">
        <v>123</v>
      </c>
      <c r="P706">
        <v>33.9</v>
      </c>
      <c r="Q706">
        <v>37.1</v>
      </c>
      <c r="R706">
        <v>25.9</v>
      </c>
      <c r="S706" t="s">
        <v>122</v>
      </c>
      <c r="T706" t="s">
        <v>122</v>
      </c>
      <c r="U706" t="s">
        <v>122</v>
      </c>
      <c r="V706" t="s">
        <v>122</v>
      </c>
      <c r="W706" t="s">
        <v>122</v>
      </c>
      <c r="X706" t="s">
        <v>122</v>
      </c>
      <c r="Y706" t="s">
        <v>122</v>
      </c>
      <c r="Z706">
        <v>17</v>
      </c>
      <c r="AA706">
        <v>28.5</v>
      </c>
      <c r="AB706">
        <v>2</v>
      </c>
      <c r="AC706" t="s">
        <v>125</v>
      </c>
      <c r="AD706" t="s">
        <v>125</v>
      </c>
      <c r="AE706" t="s">
        <v>123</v>
      </c>
      <c r="AF706" t="s">
        <v>123</v>
      </c>
      <c r="AG706" t="s">
        <v>123</v>
      </c>
      <c r="AH706" t="s">
        <v>123</v>
      </c>
      <c r="AI706" t="s">
        <v>122</v>
      </c>
      <c r="AJ706" t="s">
        <v>123</v>
      </c>
      <c r="AK706" t="s">
        <v>122</v>
      </c>
      <c r="AL706" t="s">
        <v>123</v>
      </c>
      <c r="AM706" t="s">
        <v>122</v>
      </c>
    </row>
    <row r="707" spans="1:39" x14ac:dyDescent="0.25">
      <c r="A707">
        <v>2018</v>
      </c>
      <c r="B707">
        <v>18</v>
      </c>
      <c r="C707" t="s">
        <v>783</v>
      </c>
      <c r="D707">
        <v>38435</v>
      </c>
      <c r="E707" t="s">
        <v>786</v>
      </c>
      <c r="F707" t="s">
        <v>785</v>
      </c>
      <c r="G707" t="s">
        <v>123</v>
      </c>
      <c r="H707">
        <v>34.700000000000003</v>
      </c>
      <c r="I707">
        <v>26.3</v>
      </c>
      <c r="J707">
        <v>31</v>
      </c>
      <c r="K707" t="s">
        <v>121</v>
      </c>
      <c r="L707" t="s">
        <v>121</v>
      </c>
      <c r="M707" t="s">
        <v>123</v>
      </c>
      <c r="N707" t="s">
        <v>123</v>
      </c>
      <c r="O707" t="s">
        <v>123</v>
      </c>
      <c r="P707">
        <v>33.700000000000003</v>
      </c>
      <c r="Q707">
        <v>29.1</v>
      </c>
      <c r="R707">
        <v>10</v>
      </c>
      <c r="S707">
        <v>87</v>
      </c>
      <c r="T707" t="s">
        <v>122</v>
      </c>
      <c r="U707" t="s">
        <v>122</v>
      </c>
      <c r="V707" t="s">
        <v>122</v>
      </c>
      <c r="W707" t="s">
        <v>122</v>
      </c>
      <c r="X707" t="s">
        <v>122</v>
      </c>
      <c r="Y707" t="s">
        <v>122</v>
      </c>
      <c r="Z707">
        <v>13.4</v>
      </c>
      <c r="AA707">
        <v>47.5</v>
      </c>
      <c r="AB707">
        <v>2</v>
      </c>
      <c r="AC707" t="s">
        <v>125</v>
      </c>
      <c r="AD707" t="s">
        <v>125</v>
      </c>
      <c r="AE707" t="s">
        <v>123</v>
      </c>
      <c r="AF707" t="s">
        <v>123</v>
      </c>
      <c r="AG707" t="s">
        <v>123</v>
      </c>
      <c r="AH707" t="s">
        <v>123</v>
      </c>
      <c r="AI707" t="s">
        <v>122</v>
      </c>
      <c r="AJ707" t="s">
        <v>123</v>
      </c>
      <c r="AK707" t="s">
        <v>122</v>
      </c>
      <c r="AL707" t="s">
        <v>123</v>
      </c>
      <c r="AM707" t="s">
        <v>122</v>
      </c>
    </row>
    <row r="708" spans="1:39" x14ac:dyDescent="0.25">
      <c r="A708">
        <v>2018</v>
      </c>
      <c r="B708">
        <v>18</v>
      </c>
      <c r="C708" t="s">
        <v>783</v>
      </c>
      <c r="D708">
        <v>39438</v>
      </c>
      <c r="E708" t="s">
        <v>787</v>
      </c>
      <c r="F708" t="s">
        <v>785</v>
      </c>
      <c r="G708" t="s">
        <v>123</v>
      </c>
      <c r="H708">
        <v>41.2</v>
      </c>
      <c r="I708">
        <v>36.6</v>
      </c>
      <c r="J708">
        <v>20.3</v>
      </c>
      <c r="K708" t="s">
        <v>121</v>
      </c>
      <c r="L708" t="s">
        <v>121</v>
      </c>
      <c r="M708" t="s">
        <v>123</v>
      </c>
      <c r="N708" t="s">
        <v>123</v>
      </c>
      <c r="O708" t="s">
        <v>123</v>
      </c>
      <c r="P708">
        <v>34.200000000000003</v>
      </c>
      <c r="Q708">
        <v>37.1</v>
      </c>
      <c r="R708">
        <v>32.799999999999997</v>
      </c>
      <c r="S708" t="s">
        <v>122</v>
      </c>
      <c r="T708" t="s">
        <v>122</v>
      </c>
      <c r="U708" t="s">
        <v>122</v>
      </c>
      <c r="V708" t="s">
        <v>122</v>
      </c>
      <c r="W708" t="s">
        <v>122</v>
      </c>
      <c r="X708" t="s">
        <v>122</v>
      </c>
      <c r="Y708" t="s">
        <v>122</v>
      </c>
      <c r="Z708">
        <v>9.4</v>
      </c>
      <c r="AA708">
        <v>34.5</v>
      </c>
      <c r="AB708">
        <v>2</v>
      </c>
      <c r="AC708" t="s">
        <v>125</v>
      </c>
      <c r="AD708" t="s">
        <v>125</v>
      </c>
      <c r="AE708" t="s">
        <v>123</v>
      </c>
      <c r="AF708" t="s">
        <v>123</v>
      </c>
      <c r="AG708" t="s">
        <v>123</v>
      </c>
      <c r="AH708" t="s">
        <v>123</v>
      </c>
      <c r="AI708" t="s">
        <v>122</v>
      </c>
      <c r="AJ708" t="s">
        <v>123</v>
      </c>
      <c r="AK708" t="s">
        <v>122</v>
      </c>
      <c r="AL708" t="s">
        <v>123</v>
      </c>
      <c r="AM708" t="s">
        <v>122</v>
      </c>
    </row>
    <row r="709" spans="1:39" x14ac:dyDescent="0.25">
      <c r="A709">
        <v>2018</v>
      </c>
      <c r="B709">
        <v>18</v>
      </c>
      <c r="C709" t="s">
        <v>783</v>
      </c>
      <c r="D709">
        <v>39438</v>
      </c>
      <c r="E709" t="s">
        <v>788</v>
      </c>
      <c r="F709" t="s">
        <v>785</v>
      </c>
      <c r="G709" t="s">
        <v>123</v>
      </c>
      <c r="H709">
        <v>45.9</v>
      </c>
      <c r="I709">
        <v>31.4</v>
      </c>
      <c r="J709">
        <v>45.7</v>
      </c>
      <c r="K709" t="s">
        <v>121</v>
      </c>
      <c r="L709" t="s">
        <v>121</v>
      </c>
      <c r="M709" t="s">
        <v>123</v>
      </c>
      <c r="N709" t="s">
        <v>123</v>
      </c>
      <c r="O709" t="s">
        <v>123</v>
      </c>
      <c r="P709">
        <v>44.5</v>
      </c>
      <c r="Q709">
        <v>24</v>
      </c>
      <c r="R709" t="s">
        <v>151</v>
      </c>
      <c r="S709">
        <v>100</v>
      </c>
      <c r="T709" t="s">
        <v>122</v>
      </c>
      <c r="U709" t="s">
        <v>122</v>
      </c>
      <c r="V709" t="s">
        <v>122</v>
      </c>
      <c r="W709" t="s">
        <v>122</v>
      </c>
      <c r="X709" t="s">
        <v>122</v>
      </c>
      <c r="Y709" t="s">
        <v>122</v>
      </c>
      <c r="Z709">
        <v>16.7</v>
      </c>
      <c r="AA709">
        <v>43.67</v>
      </c>
      <c r="AB709">
        <v>2</v>
      </c>
      <c r="AC709" t="s">
        <v>125</v>
      </c>
      <c r="AD709" t="s">
        <v>125</v>
      </c>
      <c r="AE709" t="s">
        <v>123</v>
      </c>
      <c r="AF709" t="s">
        <v>123</v>
      </c>
      <c r="AG709" t="s">
        <v>123</v>
      </c>
      <c r="AH709" t="s">
        <v>123</v>
      </c>
      <c r="AI709" t="s">
        <v>122</v>
      </c>
      <c r="AJ709" t="s">
        <v>123</v>
      </c>
      <c r="AK709" t="s">
        <v>122</v>
      </c>
      <c r="AL709" t="s">
        <v>123</v>
      </c>
      <c r="AM709" t="s">
        <v>122</v>
      </c>
    </row>
    <row r="710" spans="1:39" x14ac:dyDescent="0.25">
      <c r="A710">
        <v>2018</v>
      </c>
      <c r="B710">
        <v>21</v>
      </c>
      <c r="C710" t="s">
        <v>789</v>
      </c>
      <c r="D710">
        <v>43100</v>
      </c>
      <c r="E710" t="s">
        <v>790</v>
      </c>
      <c r="F710" t="s">
        <v>791</v>
      </c>
      <c r="G710" t="s">
        <v>121</v>
      </c>
      <c r="H710" t="s">
        <v>122</v>
      </c>
      <c r="I710" t="s">
        <v>122</v>
      </c>
      <c r="J710" t="s">
        <v>122</v>
      </c>
      <c r="K710" t="s">
        <v>122</v>
      </c>
      <c r="L710" t="s">
        <v>122</v>
      </c>
      <c r="M710" t="s">
        <v>123</v>
      </c>
      <c r="N710" t="s">
        <v>123</v>
      </c>
      <c r="O710" t="s">
        <v>123</v>
      </c>
      <c r="P710" t="s">
        <v>122</v>
      </c>
      <c r="Q710" t="s">
        <v>122</v>
      </c>
      <c r="R710" t="s">
        <v>151</v>
      </c>
      <c r="S710" t="s">
        <v>122</v>
      </c>
      <c r="T710" t="s">
        <v>122</v>
      </c>
      <c r="U710" t="s">
        <v>122</v>
      </c>
      <c r="V710" t="s">
        <v>122</v>
      </c>
      <c r="W710" t="s">
        <v>122</v>
      </c>
      <c r="X710" t="s">
        <v>122</v>
      </c>
      <c r="Y710" t="s">
        <v>122</v>
      </c>
      <c r="Z710">
        <v>30.3</v>
      </c>
      <c r="AA710">
        <v>0</v>
      </c>
      <c r="AB710" t="s">
        <v>124</v>
      </c>
      <c r="AC710" t="s">
        <v>125</v>
      </c>
      <c r="AD710" t="s">
        <v>125</v>
      </c>
      <c r="AE710" t="s">
        <v>123</v>
      </c>
      <c r="AF710" t="s">
        <v>123</v>
      </c>
      <c r="AG710" t="s">
        <v>123</v>
      </c>
      <c r="AH710" t="s">
        <v>123</v>
      </c>
      <c r="AI710" t="s">
        <v>122</v>
      </c>
      <c r="AJ710" t="s">
        <v>123</v>
      </c>
      <c r="AK710" t="s">
        <v>122</v>
      </c>
      <c r="AL710" t="s">
        <v>123</v>
      </c>
      <c r="AM710" t="s">
        <v>122</v>
      </c>
    </row>
    <row r="711" spans="1:39" x14ac:dyDescent="0.25">
      <c r="A711">
        <v>2018</v>
      </c>
      <c r="B711">
        <v>18</v>
      </c>
      <c r="C711" t="s">
        <v>783</v>
      </c>
      <c r="D711">
        <v>44437</v>
      </c>
      <c r="E711" t="s">
        <v>792</v>
      </c>
      <c r="F711" t="s">
        <v>785</v>
      </c>
      <c r="G711" t="s">
        <v>121</v>
      </c>
      <c r="H711">
        <v>17.399999999999999</v>
      </c>
      <c r="I711">
        <v>17.399999999999999</v>
      </c>
      <c r="J711">
        <v>14.3</v>
      </c>
      <c r="K711" t="s">
        <v>121</v>
      </c>
      <c r="L711" t="s">
        <v>121</v>
      </c>
      <c r="M711" t="s">
        <v>123</v>
      </c>
      <c r="N711" t="s">
        <v>123</v>
      </c>
      <c r="O711" t="s">
        <v>123</v>
      </c>
      <c r="P711">
        <v>25.8</v>
      </c>
      <c r="Q711">
        <v>9.3000000000000007</v>
      </c>
      <c r="R711">
        <v>40</v>
      </c>
      <c r="S711" t="s">
        <v>122</v>
      </c>
      <c r="T711" t="s">
        <v>122</v>
      </c>
      <c r="U711" t="s">
        <v>122</v>
      </c>
      <c r="V711" t="s">
        <v>122</v>
      </c>
      <c r="W711" t="s">
        <v>122</v>
      </c>
      <c r="X711" t="s">
        <v>122</v>
      </c>
      <c r="Y711" t="s">
        <v>122</v>
      </c>
      <c r="Z711">
        <v>22.3</v>
      </c>
      <c r="AA711">
        <v>15</v>
      </c>
      <c r="AB711">
        <v>1</v>
      </c>
      <c r="AC711" t="s">
        <v>125</v>
      </c>
      <c r="AD711" t="s">
        <v>125</v>
      </c>
      <c r="AE711" t="s">
        <v>123</v>
      </c>
      <c r="AF711" t="s">
        <v>121</v>
      </c>
      <c r="AG711" t="s">
        <v>123</v>
      </c>
      <c r="AH711" t="s">
        <v>121</v>
      </c>
      <c r="AI711">
        <v>1</v>
      </c>
      <c r="AJ711" t="s">
        <v>123</v>
      </c>
      <c r="AK711" t="s">
        <v>122</v>
      </c>
      <c r="AL711" t="s">
        <v>123</v>
      </c>
      <c r="AM711" t="s">
        <v>122</v>
      </c>
    </row>
    <row r="712" spans="1:39" x14ac:dyDescent="0.25">
      <c r="A712">
        <v>2018</v>
      </c>
      <c r="B712">
        <v>21</v>
      </c>
      <c r="C712" t="s">
        <v>789</v>
      </c>
      <c r="D712">
        <v>46100</v>
      </c>
      <c r="E712" t="s">
        <v>793</v>
      </c>
      <c r="F712" t="s">
        <v>791</v>
      </c>
      <c r="G712" t="s">
        <v>121</v>
      </c>
      <c r="H712">
        <v>43.8</v>
      </c>
      <c r="I712">
        <v>38.1</v>
      </c>
      <c r="J712">
        <v>8.6</v>
      </c>
      <c r="K712" t="s">
        <v>121</v>
      </c>
      <c r="L712" t="s">
        <v>121</v>
      </c>
      <c r="M712" t="s">
        <v>123</v>
      </c>
      <c r="N712" t="s">
        <v>123</v>
      </c>
      <c r="O712" t="s">
        <v>123</v>
      </c>
      <c r="P712">
        <v>39.5</v>
      </c>
      <c r="Q712">
        <v>31.2</v>
      </c>
      <c r="R712">
        <v>60.4</v>
      </c>
      <c r="S712" t="s">
        <v>122</v>
      </c>
      <c r="T712" t="s">
        <v>122</v>
      </c>
      <c r="U712" t="s">
        <v>122</v>
      </c>
      <c r="V712" t="s">
        <v>122</v>
      </c>
      <c r="W712" t="s">
        <v>122</v>
      </c>
      <c r="X712" t="s">
        <v>122</v>
      </c>
      <c r="Y712" t="s">
        <v>122</v>
      </c>
      <c r="Z712">
        <v>19.5</v>
      </c>
      <c r="AA712">
        <v>44</v>
      </c>
      <c r="AB712">
        <v>2</v>
      </c>
      <c r="AC712" t="s">
        <v>125</v>
      </c>
      <c r="AD712" t="s">
        <v>125</v>
      </c>
      <c r="AE712" t="s">
        <v>121</v>
      </c>
      <c r="AF712" t="s">
        <v>123</v>
      </c>
      <c r="AG712" t="s">
        <v>123</v>
      </c>
      <c r="AH712" t="s">
        <v>123</v>
      </c>
      <c r="AI712" t="s">
        <v>122</v>
      </c>
      <c r="AJ712" t="s">
        <v>123</v>
      </c>
      <c r="AK712" t="s">
        <v>122</v>
      </c>
      <c r="AL712" t="s">
        <v>123</v>
      </c>
      <c r="AM712" t="s">
        <v>122</v>
      </c>
    </row>
    <row r="713" spans="1:39" x14ac:dyDescent="0.25">
      <c r="A713">
        <v>2018</v>
      </c>
      <c r="B713">
        <v>21</v>
      </c>
      <c r="C713" t="s">
        <v>789</v>
      </c>
      <c r="D713">
        <v>46200</v>
      </c>
      <c r="E713" t="s">
        <v>794</v>
      </c>
      <c r="F713" t="s">
        <v>791</v>
      </c>
      <c r="G713" t="s">
        <v>121</v>
      </c>
      <c r="H713">
        <v>50.2</v>
      </c>
      <c r="I713">
        <v>40.4</v>
      </c>
      <c r="J713">
        <v>26</v>
      </c>
      <c r="K713" t="s">
        <v>121</v>
      </c>
      <c r="L713" t="s">
        <v>121</v>
      </c>
      <c r="M713" t="s">
        <v>123</v>
      </c>
      <c r="N713" t="s">
        <v>123</v>
      </c>
      <c r="O713" t="s">
        <v>123</v>
      </c>
      <c r="P713">
        <v>57.9</v>
      </c>
      <c r="Q713">
        <v>51.6</v>
      </c>
      <c r="R713">
        <v>25</v>
      </c>
      <c r="S713">
        <v>30</v>
      </c>
      <c r="T713" t="s">
        <v>122</v>
      </c>
      <c r="U713" t="s">
        <v>122</v>
      </c>
      <c r="V713" t="s">
        <v>122</v>
      </c>
      <c r="W713" t="s">
        <v>122</v>
      </c>
      <c r="X713" t="s">
        <v>122</v>
      </c>
      <c r="Y713" t="s">
        <v>122</v>
      </c>
      <c r="Z713">
        <v>23.3</v>
      </c>
      <c r="AA713">
        <v>73.5</v>
      </c>
      <c r="AB713">
        <v>4</v>
      </c>
      <c r="AC713" t="s">
        <v>125</v>
      </c>
      <c r="AD713" t="s">
        <v>125</v>
      </c>
      <c r="AE713" t="s">
        <v>123</v>
      </c>
      <c r="AF713" t="s">
        <v>123</v>
      </c>
      <c r="AG713" t="s">
        <v>123</v>
      </c>
      <c r="AH713" t="s">
        <v>123</v>
      </c>
      <c r="AI713" t="s">
        <v>122</v>
      </c>
      <c r="AJ713" t="s">
        <v>123</v>
      </c>
      <c r="AK713" t="s">
        <v>122</v>
      </c>
      <c r="AL713" t="s">
        <v>123</v>
      </c>
      <c r="AM713" t="s">
        <v>122</v>
      </c>
    </row>
    <row r="714" spans="1:39" x14ac:dyDescent="0.25">
      <c r="A714">
        <v>2018</v>
      </c>
      <c r="B714">
        <v>21</v>
      </c>
      <c r="C714" t="s">
        <v>789</v>
      </c>
      <c r="D714">
        <v>46300</v>
      </c>
      <c r="E714" t="s">
        <v>795</v>
      </c>
      <c r="F714" t="s">
        <v>791</v>
      </c>
      <c r="G714" t="s">
        <v>121</v>
      </c>
      <c r="H714">
        <v>48.2</v>
      </c>
      <c r="I714">
        <v>12</v>
      </c>
      <c r="J714">
        <v>8.3000000000000007</v>
      </c>
      <c r="K714" t="s">
        <v>121</v>
      </c>
      <c r="L714" t="s">
        <v>121</v>
      </c>
      <c r="M714" t="s">
        <v>123</v>
      </c>
      <c r="N714" t="s">
        <v>123</v>
      </c>
      <c r="O714" t="s">
        <v>123</v>
      </c>
      <c r="P714" t="s">
        <v>122</v>
      </c>
      <c r="Q714" t="s">
        <v>122</v>
      </c>
      <c r="R714">
        <v>33.299999999999997</v>
      </c>
      <c r="S714" t="s">
        <v>122</v>
      </c>
      <c r="T714">
        <v>60</v>
      </c>
      <c r="U714">
        <v>21.6</v>
      </c>
      <c r="V714">
        <v>21.6</v>
      </c>
      <c r="W714" t="s">
        <v>122</v>
      </c>
      <c r="X714" t="s">
        <v>122</v>
      </c>
      <c r="Y714" t="s">
        <v>122</v>
      </c>
      <c r="Z714">
        <v>39.5</v>
      </c>
      <c r="AA714">
        <v>36.92</v>
      </c>
      <c r="AB714" t="s">
        <v>124</v>
      </c>
      <c r="AC714" t="s">
        <v>125</v>
      </c>
      <c r="AD714" t="s">
        <v>125</v>
      </c>
      <c r="AE714" t="s">
        <v>123</v>
      </c>
      <c r="AF714" t="s">
        <v>123</v>
      </c>
      <c r="AG714" t="s">
        <v>123</v>
      </c>
      <c r="AH714" t="s">
        <v>123</v>
      </c>
      <c r="AI714" t="s">
        <v>122</v>
      </c>
      <c r="AJ714" t="s">
        <v>123</v>
      </c>
      <c r="AK714" t="s">
        <v>122</v>
      </c>
      <c r="AL714" t="s">
        <v>123</v>
      </c>
      <c r="AM714" t="s">
        <v>122</v>
      </c>
    </row>
    <row r="715" spans="1:39" x14ac:dyDescent="0.25">
      <c r="A715">
        <v>2018</v>
      </c>
      <c r="B715">
        <v>18</v>
      </c>
      <c r="C715" t="s">
        <v>783</v>
      </c>
      <c r="D715">
        <v>47434</v>
      </c>
      <c r="E715" t="s">
        <v>796</v>
      </c>
      <c r="F715" t="s">
        <v>785</v>
      </c>
      <c r="G715" t="s">
        <v>123</v>
      </c>
      <c r="H715">
        <v>43.5</v>
      </c>
      <c r="I715">
        <v>27.8</v>
      </c>
      <c r="J715">
        <v>25.1</v>
      </c>
      <c r="K715" t="s">
        <v>121</v>
      </c>
      <c r="L715" t="s">
        <v>121</v>
      </c>
      <c r="M715" t="s">
        <v>123</v>
      </c>
      <c r="N715" t="s">
        <v>123</v>
      </c>
      <c r="O715" t="s">
        <v>123</v>
      </c>
      <c r="P715">
        <v>45.2</v>
      </c>
      <c r="Q715">
        <v>28.7</v>
      </c>
      <c r="R715">
        <v>22.2</v>
      </c>
      <c r="S715">
        <v>88.8</v>
      </c>
      <c r="T715" t="s">
        <v>122</v>
      </c>
      <c r="U715" t="s">
        <v>122</v>
      </c>
      <c r="V715" t="s">
        <v>122</v>
      </c>
      <c r="W715" t="s">
        <v>122</v>
      </c>
      <c r="X715" t="s">
        <v>122</v>
      </c>
      <c r="Y715" t="s">
        <v>122</v>
      </c>
      <c r="Z715">
        <v>14.6</v>
      </c>
      <c r="AA715">
        <v>47.5</v>
      </c>
      <c r="AB715">
        <v>2</v>
      </c>
      <c r="AC715" t="s">
        <v>125</v>
      </c>
      <c r="AD715" t="s">
        <v>125</v>
      </c>
      <c r="AE715" t="s">
        <v>123</v>
      </c>
      <c r="AF715" t="s">
        <v>123</v>
      </c>
      <c r="AG715" t="s">
        <v>123</v>
      </c>
      <c r="AH715" t="s">
        <v>123</v>
      </c>
      <c r="AI715" t="s">
        <v>122</v>
      </c>
      <c r="AJ715" t="s">
        <v>121</v>
      </c>
      <c r="AK715">
        <v>1</v>
      </c>
      <c r="AL715" t="s">
        <v>123</v>
      </c>
      <c r="AM715" t="s">
        <v>122</v>
      </c>
    </row>
    <row r="716" spans="1:39" x14ac:dyDescent="0.25">
      <c r="A716">
        <v>2018</v>
      </c>
      <c r="B716">
        <v>18</v>
      </c>
      <c r="C716" t="s">
        <v>783</v>
      </c>
      <c r="D716">
        <v>47434</v>
      </c>
      <c r="E716" t="s">
        <v>797</v>
      </c>
      <c r="F716" t="s">
        <v>785</v>
      </c>
      <c r="G716" t="s">
        <v>123</v>
      </c>
      <c r="H716" t="s">
        <v>122</v>
      </c>
      <c r="I716" t="s">
        <v>122</v>
      </c>
      <c r="J716">
        <v>29.5</v>
      </c>
      <c r="K716" t="s">
        <v>122</v>
      </c>
      <c r="L716" t="s">
        <v>122</v>
      </c>
      <c r="M716" t="s">
        <v>123</v>
      </c>
      <c r="N716" t="s">
        <v>123</v>
      </c>
      <c r="O716" t="s">
        <v>123</v>
      </c>
      <c r="P716" t="s">
        <v>122</v>
      </c>
      <c r="Q716" t="s">
        <v>122</v>
      </c>
      <c r="R716">
        <v>40</v>
      </c>
      <c r="S716" t="s">
        <v>122</v>
      </c>
      <c r="T716">
        <v>96.9</v>
      </c>
      <c r="U716" t="s">
        <v>122</v>
      </c>
      <c r="V716" t="s">
        <v>122</v>
      </c>
      <c r="W716" t="s">
        <v>122</v>
      </c>
      <c r="X716" t="s">
        <v>122</v>
      </c>
      <c r="Y716" t="s">
        <v>122</v>
      </c>
      <c r="Z716">
        <v>19.7</v>
      </c>
      <c r="AA716">
        <v>72</v>
      </c>
      <c r="AB716" t="s">
        <v>124</v>
      </c>
      <c r="AC716" t="s">
        <v>125</v>
      </c>
      <c r="AD716" t="s">
        <v>125</v>
      </c>
      <c r="AE716" t="s">
        <v>123</v>
      </c>
      <c r="AF716" t="s">
        <v>123</v>
      </c>
      <c r="AG716" t="s">
        <v>123</v>
      </c>
      <c r="AH716" t="s">
        <v>123</v>
      </c>
      <c r="AI716" t="s">
        <v>122</v>
      </c>
      <c r="AJ716" t="s">
        <v>123</v>
      </c>
      <c r="AK716" t="s">
        <v>122</v>
      </c>
      <c r="AL716" t="s">
        <v>123</v>
      </c>
      <c r="AM716" t="s">
        <v>122</v>
      </c>
    </row>
    <row r="717" spans="1:39" x14ac:dyDescent="0.25">
      <c r="A717">
        <v>2018</v>
      </c>
      <c r="B717">
        <v>18</v>
      </c>
      <c r="C717" t="s">
        <v>783</v>
      </c>
      <c r="D717">
        <v>48433</v>
      </c>
      <c r="E717" t="s">
        <v>798</v>
      </c>
      <c r="F717" t="s">
        <v>799</v>
      </c>
      <c r="G717" t="s">
        <v>121</v>
      </c>
      <c r="H717">
        <v>37.4</v>
      </c>
      <c r="I717">
        <v>14.2</v>
      </c>
      <c r="J717">
        <v>20.6</v>
      </c>
      <c r="K717" t="s">
        <v>121</v>
      </c>
      <c r="L717" t="s">
        <v>121</v>
      </c>
      <c r="M717" t="s">
        <v>123</v>
      </c>
      <c r="N717" t="s">
        <v>121</v>
      </c>
      <c r="O717" t="s">
        <v>123</v>
      </c>
      <c r="P717">
        <v>40.6</v>
      </c>
      <c r="Q717">
        <v>17.8</v>
      </c>
      <c r="R717">
        <v>32.6</v>
      </c>
      <c r="S717">
        <v>96.3</v>
      </c>
      <c r="T717" t="s">
        <v>122</v>
      </c>
      <c r="U717" t="s">
        <v>122</v>
      </c>
      <c r="V717" t="s">
        <v>122</v>
      </c>
      <c r="W717" t="s">
        <v>122</v>
      </c>
      <c r="X717" t="s">
        <v>122</v>
      </c>
      <c r="Y717" t="s">
        <v>122</v>
      </c>
      <c r="Z717">
        <v>4.4000000000000004</v>
      </c>
      <c r="AA717">
        <v>50.5</v>
      </c>
      <c r="AB717">
        <v>3</v>
      </c>
      <c r="AC717" t="s">
        <v>125</v>
      </c>
      <c r="AD717" t="s">
        <v>125</v>
      </c>
      <c r="AE717" t="s">
        <v>123</v>
      </c>
      <c r="AF717" t="s">
        <v>121</v>
      </c>
      <c r="AG717" t="s">
        <v>123</v>
      </c>
      <c r="AH717" t="s">
        <v>123</v>
      </c>
      <c r="AI717" t="s">
        <v>122</v>
      </c>
      <c r="AJ717" t="s">
        <v>123</v>
      </c>
      <c r="AK717" t="s">
        <v>122</v>
      </c>
      <c r="AL717" t="s">
        <v>123</v>
      </c>
      <c r="AM717" t="s">
        <v>122</v>
      </c>
    </row>
    <row r="718" spans="1:39" x14ac:dyDescent="0.25">
      <c r="A718">
        <v>2018</v>
      </c>
      <c r="B718">
        <v>18</v>
      </c>
      <c r="C718" t="s">
        <v>783</v>
      </c>
      <c r="D718">
        <v>48433</v>
      </c>
      <c r="E718" t="s">
        <v>800</v>
      </c>
      <c r="F718" t="s">
        <v>799</v>
      </c>
      <c r="G718" t="s">
        <v>121</v>
      </c>
      <c r="H718">
        <v>52.1</v>
      </c>
      <c r="I718">
        <v>18.8</v>
      </c>
      <c r="J718">
        <v>5.4</v>
      </c>
      <c r="K718" t="s">
        <v>121</v>
      </c>
      <c r="L718" t="s">
        <v>121</v>
      </c>
      <c r="M718" t="s">
        <v>123</v>
      </c>
      <c r="N718" t="s">
        <v>123</v>
      </c>
      <c r="O718" t="s">
        <v>123</v>
      </c>
      <c r="P718" t="s">
        <v>122</v>
      </c>
      <c r="Q718" t="s">
        <v>122</v>
      </c>
      <c r="R718">
        <v>35.4</v>
      </c>
      <c r="S718" t="s">
        <v>122</v>
      </c>
      <c r="T718">
        <v>93.8</v>
      </c>
      <c r="U718">
        <v>100</v>
      </c>
      <c r="V718">
        <v>37.799999999999997</v>
      </c>
      <c r="W718" t="s">
        <v>122</v>
      </c>
      <c r="X718" t="s">
        <v>122</v>
      </c>
      <c r="Y718" t="s">
        <v>122</v>
      </c>
      <c r="Z718">
        <v>9.5</v>
      </c>
      <c r="AA718">
        <v>70.5</v>
      </c>
      <c r="AB718" t="s">
        <v>124</v>
      </c>
      <c r="AC718" t="s">
        <v>125</v>
      </c>
      <c r="AD718" t="s">
        <v>125</v>
      </c>
      <c r="AE718" t="s">
        <v>123</v>
      </c>
      <c r="AF718" t="s">
        <v>121</v>
      </c>
      <c r="AG718" t="s">
        <v>123</v>
      </c>
      <c r="AH718" t="s">
        <v>123</v>
      </c>
      <c r="AI718" t="s">
        <v>122</v>
      </c>
      <c r="AJ718" t="s">
        <v>123</v>
      </c>
      <c r="AK718" t="s">
        <v>122</v>
      </c>
      <c r="AL718" t="s">
        <v>123</v>
      </c>
      <c r="AM718" t="s">
        <v>122</v>
      </c>
    </row>
    <row r="719" spans="1:39" x14ac:dyDescent="0.25">
      <c r="A719">
        <v>2018</v>
      </c>
      <c r="B719">
        <v>18</v>
      </c>
      <c r="C719" t="s">
        <v>783</v>
      </c>
      <c r="D719">
        <v>49432</v>
      </c>
      <c r="E719" t="s">
        <v>801</v>
      </c>
      <c r="F719" t="s">
        <v>799</v>
      </c>
      <c r="G719" t="s">
        <v>121</v>
      </c>
      <c r="H719">
        <v>39.4</v>
      </c>
      <c r="I719">
        <v>36.700000000000003</v>
      </c>
      <c r="J719">
        <v>9.5</v>
      </c>
      <c r="K719" t="s">
        <v>121</v>
      </c>
      <c r="L719" t="s">
        <v>121</v>
      </c>
      <c r="M719" t="s">
        <v>123</v>
      </c>
      <c r="N719" t="s">
        <v>123</v>
      </c>
      <c r="O719" t="s">
        <v>123</v>
      </c>
      <c r="P719">
        <v>49.7</v>
      </c>
      <c r="Q719">
        <v>37.6</v>
      </c>
      <c r="R719">
        <v>44.9</v>
      </c>
      <c r="S719" t="s">
        <v>122</v>
      </c>
      <c r="T719" t="s">
        <v>122</v>
      </c>
      <c r="U719" t="s">
        <v>122</v>
      </c>
      <c r="V719" t="s">
        <v>122</v>
      </c>
      <c r="W719" t="s">
        <v>122</v>
      </c>
      <c r="X719" t="s">
        <v>122</v>
      </c>
      <c r="Y719" t="s">
        <v>122</v>
      </c>
      <c r="Z719">
        <v>17.3</v>
      </c>
      <c r="AA719">
        <v>56</v>
      </c>
      <c r="AB719">
        <v>3</v>
      </c>
      <c r="AC719" t="s">
        <v>125</v>
      </c>
      <c r="AD719" t="s">
        <v>125</v>
      </c>
      <c r="AE719" t="s">
        <v>123</v>
      </c>
      <c r="AF719" t="s">
        <v>121</v>
      </c>
      <c r="AG719" t="s">
        <v>123</v>
      </c>
      <c r="AH719" t="s">
        <v>123</v>
      </c>
      <c r="AI719" t="s">
        <v>122</v>
      </c>
      <c r="AJ719" t="s">
        <v>123</v>
      </c>
      <c r="AK719" t="s">
        <v>122</v>
      </c>
      <c r="AL719" t="s">
        <v>123</v>
      </c>
      <c r="AM719" t="s">
        <v>122</v>
      </c>
    </row>
    <row r="720" spans="1:39" x14ac:dyDescent="0.25">
      <c r="A720">
        <v>2018</v>
      </c>
      <c r="B720">
        <v>18</v>
      </c>
      <c r="C720" t="s">
        <v>783</v>
      </c>
      <c r="D720">
        <v>49432</v>
      </c>
      <c r="E720" t="s">
        <v>802</v>
      </c>
      <c r="F720" t="s">
        <v>799</v>
      </c>
      <c r="G720" t="s">
        <v>121</v>
      </c>
      <c r="H720">
        <v>44.7</v>
      </c>
      <c r="I720">
        <v>27.1</v>
      </c>
      <c r="J720">
        <v>35.700000000000003</v>
      </c>
      <c r="K720" t="s">
        <v>121</v>
      </c>
      <c r="L720" t="s">
        <v>121</v>
      </c>
      <c r="M720" t="s">
        <v>123</v>
      </c>
      <c r="N720" t="s">
        <v>123</v>
      </c>
      <c r="O720" t="s">
        <v>123</v>
      </c>
      <c r="P720">
        <v>47.5</v>
      </c>
      <c r="Q720">
        <v>35.200000000000003</v>
      </c>
      <c r="R720">
        <v>37.5</v>
      </c>
      <c r="S720">
        <v>98.9</v>
      </c>
      <c r="T720" t="s">
        <v>122</v>
      </c>
      <c r="U720" t="s">
        <v>122</v>
      </c>
      <c r="V720" t="s">
        <v>122</v>
      </c>
      <c r="W720" t="s">
        <v>122</v>
      </c>
      <c r="X720" t="s">
        <v>122</v>
      </c>
      <c r="Y720" t="s">
        <v>122</v>
      </c>
      <c r="Z720">
        <v>12.6</v>
      </c>
      <c r="AA720">
        <v>78.5</v>
      </c>
      <c r="AB720">
        <v>4</v>
      </c>
      <c r="AC720" t="s">
        <v>125</v>
      </c>
      <c r="AD720" t="s">
        <v>125</v>
      </c>
      <c r="AE720" t="s">
        <v>123</v>
      </c>
      <c r="AF720" t="s">
        <v>121</v>
      </c>
      <c r="AG720" t="s">
        <v>123</v>
      </c>
      <c r="AH720" t="s">
        <v>123</v>
      </c>
      <c r="AI720" t="s">
        <v>122</v>
      </c>
      <c r="AJ720" t="s">
        <v>123</v>
      </c>
      <c r="AK720" t="s">
        <v>122</v>
      </c>
      <c r="AL720" t="s">
        <v>123</v>
      </c>
      <c r="AM720" t="s">
        <v>122</v>
      </c>
    </row>
    <row r="721" spans="1:39" x14ac:dyDescent="0.25">
      <c r="A721">
        <v>2018</v>
      </c>
      <c r="B721">
        <v>18</v>
      </c>
      <c r="C721" t="s">
        <v>783</v>
      </c>
      <c r="D721">
        <v>49433</v>
      </c>
      <c r="E721" t="s">
        <v>803</v>
      </c>
      <c r="F721" t="s">
        <v>785</v>
      </c>
      <c r="G721" t="s">
        <v>121</v>
      </c>
      <c r="H721">
        <v>30.8</v>
      </c>
      <c r="I721">
        <v>27.4</v>
      </c>
      <c r="J721">
        <v>7.4</v>
      </c>
      <c r="K721" t="s">
        <v>121</v>
      </c>
      <c r="L721" t="s">
        <v>121</v>
      </c>
      <c r="M721" t="s">
        <v>123</v>
      </c>
      <c r="N721" t="s">
        <v>123</v>
      </c>
      <c r="O721" t="s">
        <v>123</v>
      </c>
      <c r="P721">
        <v>36.299999999999997</v>
      </c>
      <c r="Q721">
        <v>17.600000000000001</v>
      </c>
      <c r="R721">
        <v>34.700000000000003</v>
      </c>
      <c r="S721" t="s">
        <v>122</v>
      </c>
      <c r="T721" t="s">
        <v>122</v>
      </c>
      <c r="U721" t="s">
        <v>122</v>
      </c>
      <c r="V721" t="s">
        <v>122</v>
      </c>
      <c r="W721" t="s">
        <v>122</v>
      </c>
      <c r="X721" t="s">
        <v>122</v>
      </c>
      <c r="Y721" t="s">
        <v>122</v>
      </c>
      <c r="Z721">
        <v>12.6</v>
      </c>
      <c r="AA721">
        <v>21.5</v>
      </c>
      <c r="AB721">
        <v>1</v>
      </c>
      <c r="AC721" t="s">
        <v>125</v>
      </c>
      <c r="AD721" t="s">
        <v>125</v>
      </c>
      <c r="AE721" t="s">
        <v>123</v>
      </c>
      <c r="AF721" t="s">
        <v>121</v>
      </c>
      <c r="AG721" t="s">
        <v>123</v>
      </c>
      <c r="AH721" t="s">
        <v>121</v>
      </c>
      <c r="AI721">
        <v>1</v>
      </c>
      <c r="AJ721" t="s">
        <v>123</v>
      </c>
      <c r="AK721" t="s">
        <v>122</v>
      </c>
      <c r="AL721" t="s">
        <v>123</v>
      </c>
      <c r="AM721" t="s">
        <v>122</v>
      </c>
    </row>
    <row r="722" spans="1:39" x14ac:dyDescent="0.25">
      <c r="A722">
        <v>2018</v>
      </c>
      <c r="B722">
        <v>18</v>
      </c>
      <c r="C722" t="s">
        <v>783</v>
      </c>
      <c r="D722">
        <v>49433</v>
      </c>
      <c r="E722" t="s">
        <v>804</v>
      </c>
      <c r="F722" t="s">
        <v>785</v>
      </c>
      <c r="G722" t="s">
        <v>121</v>
      </c>
      <c r="H722">
        <v>36</v>
      </c>
      <c r="I722">
        <v>29</v>
      </c>
      <c r="J722" t="s">
        <v>122</v>
      </c>
      <c r="K722" t="s">
        <v>121</v>
      </c>
      <c r="L722" t="s">
        <v>121</v>
      </c>
      <c r="M722" t="s">
        <v>123</v>
      </c>
      <c r="N722" t="s">
        <v>123</v>
      </c>
      <c r="O722" t="s">
        <v>123</v>
      </c>
      <c r="P722">
        <v>42.6</v>
      </c>
      <c r="Q722">
        <v>31.7</v>
      </c>
      <c r="R722">
        <v>37.5</v>
      </c>
      <c r="S722" t="s">
        <v>122</v>
      </c>
      <c r="T722" t="s">
        <v>122</v>
      </c>
      <c r="U722" t="s">
        <v>122</v>
      </c>
      <c r="V722" t="s">
        <v>122</v>
      </c>
      <c r="W722" t="s">
        <v>122</v>
      </c>
      <c r="X722" t="s">
        <v>122</v>
      </c>
      <c r="Y722" t="s">
        <v>122</v>
      </c>
      <c r="Z722">
        <v>1</v>
      </c>
      <c r="AA722">
        <v>63.34</v>
      </c>
      <c r="AB722">
        <v>3</v>
      </c>
      <c r="AC722" t="s">
        <v>125</v>
      </c>
      <c r="AD722" t="s">
        <v>125</v>
      </c>
      <c r="AE722" t="s">
        <v>123</v>
      </c>
      <c r="AF722" t="s">
        <v>121</v>
      </c>
      <c r="AG722" t="s">
        <v>123</v>
      </c>
      <c r="AH722" t="s">
        <v>123</v>
      </c>
      <c r="AI722" t="s">
        <v>122</v>
      </c>
      <c r="AJ722" t="s">
        <v>123</v>
      </c>
      <c r="AK722" t="s">
        <v>122</v>
      </c>
      <c r="AL722" t="s">
        <v>123</v>
      </c>
      <c r="AM722" t="s">
        <v>122</v>
      </c>
    </row>
    <row r="723" spans="1:39" x14ac:dyDescent="0.25">
      <c r="A723">
        <v>2018</v>
      </c>
      <c r="B723">
        <v>18</v>
      </c>
      <c r="C723" t="s">
        <v>783</v>
      </c>
      <c r="D723">
        <v>50431</v>
      </c>
      <c r="E723" t="s">
        <v>805</v>
      </c>
      <c r="F723" t="s">
        <v>785</v>
      </c>
      <c r="G723" t="s">
        <v>123</v>
      </c>
      <c r="H723">
        <v>64.2</v>
      </c>
      <c r="I723">
        <v>54.3</v>
      </c>
      <c r="J723">
        <v>27.6</v>
      </c>
      <c r="K723" t="s">
        <v>121</v>
      </c>
      <c r="L723" t="s">
        <v>121</v>
      </c>
      <c r="M723" t="s">
        <v>123</v>
      </c>
      <c r="N723" t="s">
        <v>123</v>
      </c>
      <c r="O723" t="s">
        <v>123</v>
      </c>
      <c r="P723">
        <v>68.2</v>
      </c>
      <c r="Q723">
        <v>60.9</v>
      </c>
      <c r="R723">
        <v>40</v>
      </c>
      <c r="S723" t="s">
        <v>122</v>
      </c>
      <c r="T723" t="s">
        <v>122</v>
      </c>
      <c r="U723" t="s">
        <v>122</v>
      </c>
      <c r="V723" t="s">
        <v>122</v>
      </c>
      <c r="W723" t="s">
        <v>122</v>
      </c>
      <c r="X723" t="s">
        <v>122</v>
      </c>
      <c r="Y723" t="s">
        <v>122</v>
      </c>
      <c r="Z723">
        <v>1.6</v>
      </c>
      <c r="AA723">
        <v>87</v>
      </c>
      <c r="AB723">
        <v>5</v>
      </c>
      <c r="AC723" t="s">
        <v>125</v>
      </c>
      <c r="AD723" t="s">
        <v>125</v>
      </c>
      <c r="AE723" t="s">
        <v>123</v>
      </c>
      <c r="AF723" t="s">
        <v>123</v>
      </c>
      <c r="AG723" t="s">
        <v>123</v>
      </c>
      <c r="AH723" t="s">
        <v>123</v>
      </c>
      <c r="AI723" t="s">
        <v>122</v>
      </c>
      <c r="AJ723" t="s">
        <v>123</v>
      </c>
      <c r="AK723" t="s">
        <v>122</v>
      </c>
      <c r="AL723" t="s">
        <v>123</v>
      </c>
      <c r="AM723" t="s">
        <v>122</v>
      </c>
    </row>
    <row r="724" spans="1:39" x14ac:dyDescent="0.25">
      <c r="A724">
        <v>2018</v>
      </c>
      <c r="B724">
        <v>18</v>
      </c>
      <c r="C724" t="s">
        <v>783</v>
      </c>
      <c r="D724">
        <v>50431</v>
      </c>
      <c r="E724" t="s">
        <v>806</v>
      </c>
      <c r="F724" t="s">
        <v>785</v>
      </c>
      <c r="G724" t="s">
        <v>123</v>
      </c>
      <c r="H724">
        <v>63.4</v>
      </c>
      <c r="I724">
        <v>48.6</v>
      </c>
      <c r="J724">
        <v>42</v>
      </c>
      <c r="K724" t="s">
        <v>121</v>
      </c>
      <c r="L724" t="s">
        <v>121</v>
      </c>
      <c r="M724" t="s">
        <v>123</v>
      </c>
      <c r="N724" t="s">
        <v>123</v>
      </c>
      <c r="O724" t="s">
        <v>123</v>
      </c>
      <c r="P724">
        <v>61.9</v>
      </c>
      <c r="Q724">
        <v>51.8</v>
      </c>
      <c r="R724" t="s">
        <v>151</v>
      </c>
      <c r="S724">
        <v>100</v>
      </c>
      <c r="T724" t="s">
        <v>122</v>
      </c>
      <c r="U724" t="s">
        <v>122</v>
      </c>
      <c r="V724" t="s">
        <v>122</v>
      </c>
      <c r="W724" t="s">
        <v>122</v>
      </c>
      <c r="X724" t="s">
        <v>122</v>
      </c>
      <c r="Y724" t="s">
        <v>122</v>
      </c>
      <c r="Z724">
        <v>3.7</v>
      </c>
      <c r="AA724">
        <v>84.22</v>
      </c>
      <c r="AB724">
        <v>5</v>
      </c>
      <c r="AC724" t="s">
        <v>125</v>
      </c>
      <c r="AD724" t="s">
        <v>125</v>
      </c>
      <c r="AE724" t="s">
        <v>123</v>
      </c>
      <c r="AF724" t="s">
        <v>123</v>
      </c>
      <c r="AG724" t="s">
        <v>123</v>
      </c>
      <c r="AH724" t="s">
        <v>123</v>
      </c>
      <c r="AI724" t="s">
        <v>122</v>
      </c>
      <c r="AJ724" t="s">
        <v>123</v>
      </c>
      <c r="AK724" t="s">
        <v>122</v>
      </c>
      <c r="AL724" t="s">
        <v>123</v>
      </c>
      <c r="AM724" t="s">
        <v>122</v>
      </c>
    </row>
    <row r="725" spans="1:39" x14ac:dyDescent="0.25">
      <c r="A725">
        <v>2018</v>
      </c>
      <c r="B725">
        <v>18</v>
      </c>
      <c r="C725" t="s">
        <v>783</v>
      </c>
      <c r="D725">
        <v>50431</v>
      </c>
      <c r="E725" t="s">
        <v>807</v>
      </c>
      <c r="F725" t="s">
        <v>785</v>
      </c>
      <c r="G725" t="s">
        <v>123</v>
      </c>
      <c r="H725">
        <v>60.4</v>
      </c>
      <c r="I725">
        <v>29.1</v>
      </c>
      <c r="J725">
        <v>42.1</v>
      </c>
      <c r="K725" t="s">
        <v>121</v>
      </c>
      <c r="L725" t="s">
        <v>121</v>
      </c>
      <c r="M725" t="s">
        <v>123</v>
      </c>
      <c r="N725" t="s">
        <v>123</v>
      </c>
      <c r="O725" t="s">
        <v>123</v>
      </c>
      <c r="P725" t="s">
        <v>122</v>
      </c>
      <c r="Q725" t="s">
        <v>122</v>
      </c>
      <c r="R725" t="s">
        <v>151</v>
      </c>
      <c r="S725" t="s">
        <v>122</v>
      </c>
      <c r="T725">
        <v>100</v>
      </c>
      <c r="U725">
        <v>75</v>
      </c>
      <c r="V725">
        <v>28.5</v>
      </c>
      <c r="W725" t="s">
        <v>122</v>
      </c>
      <c r="X725" t="s">
        <v>122</v>
      </c>
      <c r="Y725" t="s">
        <v>122</v>
      </c>
      <c r="Z725">
        <v>8.4</v>
      </c>
      <c r="AA725">
        <v>79.27</v>
      </c>
      <c r="AB725" t="s">
        <v>124</v>
      </c>
      <c r="AC725" t="s">
        <v>125</v>
      </c>
      <c r="AD725" t="s">
        <v>125</v>
      </c>
      <c r="AE725" t="s">
        <v>123</v>
      </c>
      <c r="AF725" t="s">
        <v>123</v>
      </c>
      <c r="AG725" t="s">
        <v>123</v>
      </c>
      <c r="AH725" t="s">
        <v>123</v>
      </c>
      <c r="AI725" t="s">
        <v>122</v>
      </c>
      <c r="AJ725" t="s">
        <v>123</v>
      </c>
      <c r="AK725" t="s">
        <v>122</v>
      </c>
      <c r="AL725" t="s">
        <v>123</v>
      </c>
      <c r="AM725" t="s">
        <v>122</v>
      </c>
    </row>
    <row r="726" spans="1:39" x14ac:dyDescent="0.25">
      <c r="A726">
        <v>2018</v>
      </c>
      <c r="B726">
        <v>18</v>
      </c>
      <c r="C726" t="s">
        <v>783</v>
      </c>
      <c r="D726">
        <v>51430</v>
      </c>
      <c r="E726" t="s">
        <v>808</v>
      </c>
      <c r="F726" t="s">
        <v>785</v>
      </c>
      <c r="G726" t="s">
        <v>123</v>
      </c>
      <c r="H726">
        <v>42.1</v>
      </c>
      <c r="I726">
        <v>35</v>
      </c>
      <c r="J726">
        <v>21.1</v>
      </c>
      <c r="K726" t="s">
        <v>121</v>
      </c>
      <c r="L726" t="s">
        <v>121</v>
      </c>
      <c r="M726" t="s">
        <v>123</v>
      </c>
      <c r="N726" t="s">
        <v>123</v>
      </c>
      <c r="O726" t="s">
        <v>123</v>
      </c>
      <c r="P726">
        <v>35.9</v>
      </c>
      <c r="Q726">
        <v>33.9</v>
      </c>
      <c r="R726" t="s">
        <v>151</v>
      </c>
      <c r="S726" t="s">
        <v>122</v>
      </c>
      <c r="T726" t="s">
        <v>122</v>
      </c>
      <c r="U726" t="s">
        <v>122</v>
      </c>
      <c r="V726" t="s">
        <v>122</v>
      </c>
      <c r="W726" t="s">
        <v>122</v>
      </c>
      <c r="X726" t="s">
        <v>122</v>
      </c>
      <c r="Y726" t="s">
        <v>122</v>
      </c>
      <c r="Z726">
        <v>9.8000000000000007</v>
      </c>
      <c r="AA726">
        <v>42</v>
      </c>
      <c r="AB726">
        <v>2</v>
      </c>
      <c r="AC726" t="s">
        <v>125</v>
      </c>
      <c r="AD726" t="s">
        <v>125</v>
      </c>
      <c r="AE726" t="s">
        <v>123</v>
      </c>
      <c r="AF726" t="s">
        <v>123</v>
      </c>
      <c r="AG726" t="s">
        <v>121</v>
      </c>
      <c r="AH726" t="s">
        <v>123</v>
      </c>
      <c r="AI726" t="s">
        <v>122</v>
      </c>
      <c r="AJ726" t="s">
        <v>123</v>
      </c>
      <c r="AK726" t="s">
        <v>122</v>
      </c>
      <c r="AL726" t="s">
        <v>123</v>
      </c>
      <c r="AM726" t="s">
        <v>122</v>
      </c>
    </row>
    <row r="727" spans="1:39" x14ac:dyDescent="0.25">
      <c r="A727">
        <v>2018</v>
      </c>
      <c r="B727">
        <v>18</v>
      </c>
      <c r="C727" t="s">
        <v>783</v>
      </c>
      <c r="D727">
        <v>51430</v>
      </c>
      <c r="E727" t="s">
        <v>809</v>
      </c>
      <c r="F727" t="s">
        <v>785</v>
      </c>
      <c r="G727" t="s">
        <v>123</v>
      </c>
      <c r="H727">
        <v>59.6</v>
      </c>
      <c r="I727">
        <v>34.200000000000003</v>
      </c>
      <c r="J727">
        <v>49.1</v>
      </c>
      <c r="K727" t="s">
        <v>121</v>
      </c>
      <c r="L727" t="s">
        <v>121</v>
      </c>
      <c r="M727" t="s">
        <v>123</v>
      </c>
      <c r="N727" t="s">
        <v>123</v>
      </c>
      <c r="O727" t="s">
        <v>123</v>
      </c>
      <c r="P727">
        <v>57.5</v>
      </c>
      <c r="Q727">
        <v>36.299999999999997</v>
      </c>
      <c r="R727" t="s">
        <v>151</v>
      </c>
      <c r="S727">
        <v>74</v>
      </c>
      <c r="T727" t="s">
        <v>122</v>
      </c>
      <c r="U727" t="s">
        <v>122</v>
      </c>
      <c r="V727" t="s">
        <v>122</v>
      </c>
      <c r="W727" t="s">
        <v>122</v>
      </c>
      <c r="X727" t="s">
        <v>122</v>
      </c>
      <c r="Y727" t="s">
        <v>122</v>
      </c>
      <c r="Z727">
        <v>11.9</v>
      </c>
      <c r="AA727">
        <v>64.78</v>
      </c>
      <c r="AB727">
        <v>3</v>
      </c>
      <c r="AC727" t="s">
        <v>125</v>
      </c>
      <c r="AD727" t="s">
        <v>125</v>
      </c>
      <c r="AE727" t="s">
        <v>123</v>
      </c>
      <c r="AF727" t="s">
        <v>123</v>
      </c>
      <c r="AG727" t="s">
        <v>123</v>
      </c>
      <c r="AH727" t="s">
        <v>123</v>
      </c>
      <c r="AI727" t="s">
        <v>122</v>
      </c>
      <c r="AJ727" t="s">
        <v>123</v>
      </c>
      <c r="AK727" t="s">
        <v>122</v>
      </c>
      <c r="AL727" t="s">
        <v>123</v>
      </c>
      <c r="AM727" t="s">
        <v>122</v>
      </c>
    </row>
    <row r="728" spans="1:39" x14ac:dyDescent="0.25">
      <c r="A728">
        <v>2018</v>
      </c>
      <c r="B728">
        <v>18</v>
      </c>
      <c r="C728" t="s">
        <v>783</v>
      </c>
      <c r="D728">
        <v>51430</v>
      </c>
      <c r="E728" t="s">
        <v>810</v>
      </c>
      <c r="F728" t="s">
        <v>785</v>
      </c>
      <c r="G728" t="s">
        <v>123</v>
      </c>
      <c r="H728">
        <v>75</v>
      </c>
      <c r="I728">
        <v>60</v>
      </c>
      <c r="J728">
        <v>47.8</v>
      </c>
      <c r="K728" t="s">
        <v>123</v>
      </c>
      <c r="L728" t="s">
        <v>123</v>
      </c>
      <c r="M728" t="s">
        <v>123</v>
      </c>
      <c r="N728" t="s">
        <v>123</v>
      </c>
      <c r="O728" t="s">
        <v>123</v>
      </c>
      <c r="P728" t="s">
        <v>122</v>
      </c>
      <c r="Q728" t="s">
        <v>122</v>
      </c>
      <c r="R728" t="s">
        <v>151</v>
      </c>
      <c r="S728" t="s">
        <v>122</v>
      </c>
      <c r="T728">
        <v>97.2</v>
      </c>
      <c r="U728" t="s">
        <v>151</v>
      </c>
      <c r="V728" t="s">
        <v>151</v>
      </c>
      <c r="W728" t="s">
        <v>151</v>
      </c>
      <c r="X728" t="s">
        <v>151</v>
      </c>
      <c r="Y728" t="s">
        <v>122</v>
      </c>
      <c r="Z728">
        <v>10.6</v>
      </c>
      <c r="AA728">
        <v>96.17</v>
      </c>
      <c r="AB728">
        <v>5</v>
      </c>
      <c r="AC728" t="s">
        <v>125</v>
      </c>
      <c r="AD728" t="s">
        <v>125</v>
      </c>
      <c r="AE728" t="s">
        <v>123</v>
      </c>
      <c r="AF728" t="s">
        <v>123</v>
      </c>
      <c r="AG728" t="s">
        <v>123</v>
      </c>
      <c r="AH728" t="s">
        <v>123</v>
      </c>
      <c r="AI728" t="s">
        <v>122</v>
      </c>
      <c r="AJ728" t="s">
        <v>123</v>
      </c>
      <c r="AK728" t="s">
        <v>122</v>
      </c>
      <c r="AL728" t="s">
        <v>123</v>
      </c>
      <c r="AM728" t="s">
        <v>122</v>
      </c>
    </row>
    <row r="729" spans="1:39" x14ac:dyDescent="0.25">
      <c r="A729">
        <v>2018</v>
      </c>
      <c r="B729">
        <v>18</v>
      </c>
      <c r="C729" t="s">
        <v>783</v>
      </c>
      <c r="D729">
        <v>52429</v>
      </c>
      <c r="E729" t="s">
        <v>811</v>
      </c>
      <c r="F729" t="s">
        <v>812</v>
      </c>
      <c r="G729" t="s">
        <v>123</v>
      </c>
      <c r="H729">
        <v>45.2</v>
      </c>
      <c r="I729">
        <v>25.4</v>
      </c>
      <c r="J729">
        <v>29.1</v>
      </c>
      <c r="K729" t="s">
        <v>123</v>
      </c>
      <c r="L729" t="s">
        <v>123</v>
      </c>
      <c r="M729" t="s">
        <v>123</v>
      </c>
      <c r="N729" t="s">
        <v>121</v>
      </c>
      <c r="O729" t="s">
        <v>123</v>
      </c>
      <c r="P729">
        <v>40.9</v>
      </c>
      <c r="Q729">
        <v>21.5</v>
      </c>
      <c r="R729" t="s">
        <v>122</v>
      </c>
      <c r="S729">
        <v>83</v>
      </c>
      <c r="T729" t="s">
        <v>122</v>
      </c>
      <c r="U729" t="s">
        <v>122</v>
      </c>
      <c r="V729" t="s">
        <v>122</v>
      </c>
      <c r="W729" t="s">
        <v>122</v>
      </c>
      <c r="X729" t="s">
        <v>122</v>
      </c>
      <c r="Y729" t="s">
        <v>122</v>
      </c>
      <c r="Z729">
        <v>0.5</v>
      </c>
      <c r="AA729">
        <v>36.11</v>
      </c>
      <c r="AB729">
        <v>2</v>
      </c>
      <c r="AC729" t="s">
        <v>125</v>
      </c>
      <c r="AD729" t="s">
        <v>125</v>
      </c>
      <c r="AE729" t="s">
        <v>123</v>
      </c>
      <c r="AF729" t="s">
        <v>123</v>
      </c>
      <c r="AG729" t="s">
        <v>123</v>
      </c>
      <c r="AH729" t="s">
        <v>123</v>
      </c>
      <c r="AI729" t="s">
        <v>122</v>
      </c>
      <c r="AJ729" t="s">
        <v>123</v>
      </c>
      <c r="AK729" t="s">
        <v>122</v>
      </c>
      <c r="AL729" t="s">
        <v>123</v>
      </c>
      <c r="AM729" t="s">
        <v>122</v>
      </c>
    </row>
    <row r="730" spans="1:39" x14ac:dyDescent="0.25">
      <c r="A730">
        <v>2018</v>
      </c>
      <c r="B730">
        <v>18</v>
      </c>
      <c r="C730" t="s">
        <v>783</v>
      </c>
      <c r="D730">
        <v>52429</v>
      </c>
      <c r="E730" t="s">
        <v>813</v>
      </c>
      <c r="F730" t="s">
        <v>812</v>
      </c>
      <c r="G730" t="s">
        <v>123</v>
      </c>
      <c r="H730">
        <v>66.599999999999994</v>
      </c>
      <c r="I730">
        <v>37</v>
      </c>
      <c r="J730">
        <v>36.6</v>
      </c>
      <c r="K730" t="s">
        <v>121</v>
      </c>
      <c r="L730" t="s">
        <v>121</v>
      </c>
      <c r="M730" t="s">
        <v>123</v>
      </c>
      <c r="N730" t="s">
        <v>123</v>
      </c>
      <c r="O730" t="s">
        <v>123</v>
      </c>
      <c r="P730" t="s">
        <v>122</v>
      </c>
      <c r="Q730" t="s">
        <v>122</v>
      </c>
      <c r="R730" t="s">
        <v>122</v>
      </c>
      <c r="S730" t="s">
        <v>122</v>
      </c>
      <c r="T730">
        <v>79.2</v>
      </c>
      <c r="U730" t="s">
        <v>151</v>
      </c>
      <c r="V730" t="s">
        <v>151</v>
      </c>
      <c r="W730">
        <v>64.2</v>
      </c>
      <c r="X730">
        <v>70</v>
      </c>
      <c r="Y730">
        <v>90</v>
      </c>
      <c r="Z730">
        <v>0.6</v>
      </c>
      <c r="AA730">
        <v>57.14</v>
      </c>
      <c r="AB730">
        <v>3</v>
      </c>
      <c r="AC730" t="s">
        <v>125</v>
      </c>
      <c r="AD730" t="s">
        <v>125</v>
      </c>
      <c r="AE730" t="s">
        <v>123</v>
      </c>
      <c r="AF730" t="s">
        <v>123</v>
      </c>
      <c r="AG730" t="s">
        <v>123</v>
      </c>
      <c r="AH730" t="s">
        <v>123</v>
      </c>
      <c r="AI730" t="s">
        <v>122</v>
      </c>
      <c r="AJ730" t="s">
        <v>123</v>
      </c>
      <c r="AK730" t="s">
        <v>122</v>
      </c>
      <c r="AL730" t="s">
        <v>123</v>
      </c>
      <c r="AM730" t="s">
        <v>122</v>
      </c>
    </row>
    <row r="731" spans="1:39" x14ac:dyDescent="0.25">
      <c r="A731">
        <v>2018</v>
      </c>
      <c r="B731">
        <v>18</v>
      </c>
      <c r="C731" t="s">
        <v>783</v>
      </c>
      <c r="D731">
        <v>54428</v>
      </c>
      <c r="E731" t="s">
        <v>814</v>
      </c>
      <c r="F731" t="s">
        <v>785</v>
      </c>
      <c r="G731" t="s">
        <v>123</v>
      </c>
      <c r="H731">
        <v>48.1</v>
      </c>
      <c r="I731">
        <v>43.2</v>
      </c>
      <c r="J731">
        <v>30</v>
      </c>
      <c r="K731" t="s">
        <v>121</v>
      </c>
      <c r="L731" t="s">
        <v>121</v>
      </c>
      <c r="M731" t="s">
        <v>123</v>
      </c>
      <c r="N731" t="s">
        <v>123</v>
      </c>
      <c r="O731" t="s">
        <v>123</v>
      </c>
      <c r="P731">
        <v>41.3</v>
      </c>
      <c r="Q731">
        <v>31</v>
      </c>
      <c r="R731" t="s">
        <v>151</v>
      </c>
      <c r="S731" t="s">
        <v>122</v>
      </c>
      <c r="T731" t="s">
        <v>122</v>
      </c>
      <c r="U731" t="s">
        <v>122</v>
      </c>
      <c r="V731" t="s">
        <v>122</v>
      </c>
      <c r="W731" t="s">
        <v>122</v>
      </c>
      <c r="X731" t="s">
        <v>122</v>
      </c>
      <c r="Y731" t="s">
        <v>122</v>
      </c>
      <c r="Z731">
        <v>2.1</v>
      </c>
      <c r="AA731">
        <v>44.11</v>
      </c>
      <c r="AB731">
        <v>2</v>
      </c>
      <c r="AC731" t="s">
        <v>125</v>
      </c>
      <c r="AD731" t="s">
        <v>125</v>
      </c>
      <c r="AE731" t="s">
        <v>123</v>
      </c>
      <c r="AF731" t="s">
        <v>123</v>
      </c>
      <c r="AG731" t="s">
        <v>123</v>
      </c>
      <c r="AH731" t="s">
        <v>123</v>
      </c>
      <c r="AI731" t="s">
        <v>122</v>
      </c>
      <c r="AJ731" t="s">
        <v>123</v>
      </c>
      <c r="AK731" t="s">
        <v>122</v>
      </c>
      <c r="AL731" t="s">
        <v>123</v>
      </c>
      <c r="AM731" t="s">
        <v>122</v>
      </c>
    </row>
    <row r="732" spans="1:39" x14ac:dyDescent="0.25">
      <c r="A732">
        <v>2018</v>
      </c>
      <c r="B732">
        <v>18</v>
      </c>
      <c r="C732" t="s">
        <v>783</v>
      </c>
      <c r="D732">
        <v>54428</v>
      </c>
      <c r="E732" t="s">
        <v>815</v>
      </c>
      <c r="F732" t="s">
        <v>785</v>
      </c>
      <c r="G732" t="s">
        <v>123</v>
      </c>
      <c r="H732">
        <v>40.5</v>
      </c>
      <c r="I732">
        <v>33.299999999999997</v>
      </c>
      <c r="J732">
        <v>41.2</v>
      </c>
      <c r="K732" t="s">
        <v>121</v>
      </c>
      <c r="L732" t="s">
        <v>121</v>
      </c>
      <c r="M732" t="s">
        <v>123</v>
      </c>
      <c r="N732" t="s">
        <v>123</v>
      </c>
      <c r="O732" t="s">
        <v>123</v>
      </c>
      <c r="P732">
        <v>42.8</v>
      </c>
      <c r="Q732">
        <v>28.5</v>
      </c>
      <c r="R732" t="s">
        <v>151</v>
      </c>
      <c r="S732">
        <v>100</v>
      </c>
      <c r="T732" t="s">
        <v>122</v>
      </c>
      <c r="U732" t="s">
        <v>122</v>
      </c>
      <c r="V732" t="s">
        <v>122</v>
      </c>
      <c r="W732" t="s">
        <v>122</v>
      </c>
      <c r="X732" t="s">
        <v>122</v>
      </c>
      <c r="Y732" t="s">
        <v>122</v>
      </c>
      <c r="Z732">
        <v>0</v>
      </c>
      <c r="AA732">
        <v>60.78</v>
      </c>
      <c r="AB732">
        <v>3</v>
      </c>
      <c r="AC732" t="s">
        <v>125</v>
      </c>
      <c r="AD732" t="s">
        <v>125</v>
      </c>
      <c r="AE732" t="s">
        <v>123</v>
      </c>
      <c r="AF732" t="s">
        <v>123</v>
      </c>
      <c r="AG732" t="s">
        <v>123</v>
      </c>
      <c r="AH732" t="s">
        <v>123</v>
      </c>
      <c r="AI732" t="s">
        <v>122</v>
      </c>
      <c r="AJ732" t="s">
        <v>123</v>
      </c>
      <c r="AK732" t="s">
        <v>122</v>
      </c>
      <c r="AL732" t="s">
        <v>123</v>
      </c>
      <c r="AM732" t="s">
        <v>122</v>
      </c>
    </row>
    <row r="733" spans="1:39" x14ac:dyDescent="0.25">
      <c r="A733">
        <v>2018</v>
      </c>
      <c r="B733">
        <v>18</v>
      </c>
      <c r="C733" t="s">
        <v>783</v>
      </c>
      <c r="D733">
        <v>55200</v>
      </c>
      <c r="E733" t="s">
        <v>816</v>
      </c>
      <c r="F733" t="s">
        <v>785</v>
      </c>
      <c r="G733" t="s">
        <v>123</v>
      </c>
      <c r="H733">
        <v>68.400000000000006</v>
      </c>
      <c r="I733">
        <v>69.599999999999994</v>
      </c>
      <c r="J733">
        <v>45</v>
      </c>
      <c r="K733" t="s">
        <v>121</v>
      </c>
      <c r="L733" t="s">
        <v>121</v>
      </c>
      <c r="M733" t="s">
        <v>123</v>
      </c>
      <c r="N733" t="s">
        <v>123</v>
      </c>
      <c r="O733" t="s">
        <v>123</v>
      </c>
      <c r="P733">
        <v>54.5</v>
      </c>
      <c r="Q733">
        <v>63.2</v>
      </c>
      <c r="R733" t="s">
        <v>151</v>
      </c>
      <c r="S733" t="s">
        <v>122</v>
      </c>
      <c r="T733" t="s">
        <v>122</v>
      </c>
      <c r="U733" t="s">
        <v>122</v>
      </c>
      <c r="V733" t="s">
        <v>122</v>
      </c>
      <c r="W733" t="s">
        <v>122</v>
      </c>
      <c r="X733" t="s">
        <v>122</v>
      </c>
      <c r="Y733" t="s">
        <v>122</v>
      </c>
      <c r="Z733">
        <v>3.4</v>
      </c>
      <c r="AA733">
        <v>79.22</v>
      </c>
      <c r="AB733">
        <v>4</v>
      </c>
      <c r="AC733" t="s">
        <v>125</v>
      </c>
      <c r="AD733" t="s">
        <v>125</v>
      </c>
      <c r="AE733" t="s">
        <v>123</v>
      </c>
      <c r="AF733" t="s">
        <v>123</v>
      </c>
      <c r="AG733" t="s">
        <v>123</v>
      </c>
      <c r="AH733" t="s">
        <v>123</v>
      </c>
      <c r="AI733" t="s">
        <v>122</v>
      </c>
      <c r="AJ733" t="s">
        <v>123</v>
      </c>
      <c r="AK733" t="s">
        <v>122</v>
      </c>
      <c r="AL733" t="s">
        <v>123</v>
      </c>
      <c r="AM733" t="s">
        <v>122</v>
      </c>
    </row>
    <row r="734" spans="1:39" x14ac:dyDescent="0.25">
      <c r="A734">
        <v>2018</v>
      </c>
      <c r="B734">
        <v>18</v>
      </c>
      <c r="C734" t="s">
        <v>783</v>
      </c>
      <c r="D734">
        <v>55200</v>
      </c>
      <c r="E734" t="s">
        <v>817</v>
      </c>
      <c r="F734" t="s">
        <v>785</v>
      </c>
      <c r="G734" t="s">
        <v>123</v>
      </c>
      <c r="H734">
        <v>76.599999999999994</v>
      </c>
      <c r="I734">
        <v>55.5</v>
      </c>
      <c r="J734">
        <v>66.900000000000006</v>
      </c>
      <c r="K734" t="s">
        <v>121</v>
      </c>
      <c r="L734" t="s">
        <v>121</v>
      </c>
      <c r="M734" t="s">
        <v>123</v>
      </c>
      <c r="N734" t="s">
        <v>123</v>
      </c>
      <c r="O734" t="s">
        <v>123</v>
      </c>
      <c r="P734">
        <v>77.5</v>
      </c>
      <c r="Q734">
        <v>50.8</v>
      </c>
      <c r="R734" t="s">
        <v>151</v>
      </c>
      <c r="S734">
        <v>96.6</v>
      </c>
      <c r="T734" t="s">
        <v>122</v>
      </c>
      <c r="U734" t="s">
        <v>122</v>
      </c>
      <c r="V734" t="s">
        <v>122</v>
      </c>
      <c r="W734" t="s">
        <v>122</v>
      </c>
      <c r="X734" t="s">
        <v>122</v>
      </c>
      <c r="Y734" t="s">
        <v>122</v>
      </c>
      <c r="Z734">
        <v>7.9</v>
      </c>
      <c r="AA734">
        <v>99.22</v>
      </c>
      <c r="AB734">
        <v>5</v>
      </c>
      <c r="AC734" t="s">
        <v>125</v>
      </c>
      <c r="AD734" t="s">
        <v>125</v>
      </c>
      <c r="AE734" t="s">
        <v>123</v>
      </c>
      <c r="AF734" t="s">
        <v>123</v>
      </c>
      <c r="AG734" t="s">
        <v>123</v>
      </c>
      <c r="AH734" t="s">
        <v>123</v>
      </c>
      <c r="AI734" t="s">
        <v>122</v>
      </c>
      <c r="AJ734" t="s">
        <v>123</v>
      </c>
      <c r="AK734" t="s">
        <v>122</v>
      </c>
      <c r="AL734" t="s">
        <v>123</v>
      </c>
      <c r="AM734" t="s">
        <v>122</v>
      </c>
    </row>
    <row r="735" spans="1:39" x14ac:dyDescent="0.25">
      <c r="A735">
        <v>2018</v>
      </c>
      <c r="B735">
        <v>18</v>
      </c>
      <c r="C735" t="s">
        <v>783</v>
      </c>
      <c r="D735">
        <v>55201</v>
      </c>
      <c r="E735" t="s">
        <v>818</v>
      </c>
      <c r="F735" t="s">
        <v>785</v>
      </c>
      <c r="G735" t="s">
        <v>123</v>
      </c>
      <c r="H735">
        <v>63.6</v>
      </c>
      <c r="I735">
        <v>53.7</v>
      </c>
      <c r="J735">
        <v>39.6</v>
      </c>
      <c r="K735" t="s">
        <v>121</v>
      </c>
      <c r="L735" t="s">
        <v>121</v>
      </c>
      <c r="M735" t="s">
        <v>123</v>
      </c>
      <c r="N735" t="s">
        <v>123</v>
      </c>
      <c r="O735" t="s">
        <v>123</v>
      </c>
      <c r="P735">
        <v>55.3</v>
      </c>
      <c r="Q735">
        <v>42.1</v>
      </c>
      <c r="R735">
        <v>9</v>
      </c>
      <c r="S735" t="s">
        <v>122</v>
      </c>
      <c r="T735" t="s">
        <v>122</v>
      </c>
      <c r="U735" t="s">
        <v>122</v>
      </c>
      <c r="V735" t="s">
        <v>122</v>
      </c>
      <c r="W735" t="s">
        <v>122</v>
      </c>
      <c r="X735" t="s">
        <v>122</v>
      </c>
      <c r="Y735" t="s">
        <v>122</v>
      </c>
      <c r="Z735">
        <v>9.1999999999999993</v>
      </c>
      <c r="AA735">
        <v>66.5</v>
      </c>
      <c r="AB735">
        <v>3</v>
      </c>
      <c r="AC735" t="s">
        <v>125</v>
      </c>
      <c r="AD735" t="s">
        <v>125</v>
      </c>
      <c r="AE735" t="s">
        <v>123</v>
      </c>
      <c r="AF735" t="s">
        <v>123</v>
      </c>
      <c r="AG735" t="s">
        <v>123</v>
      </c>
      <c r="AH735" t="s">
        <v>123</v>
      </c>
      <c r="AI735" t="s">
        <v>122</v>
      </c>
      <c r="AJ735" t="s">
        <v>123</v>
      </c>
      <c r="AK735" t="s">
        <v>122</v>
      </c>
      <c r="AL735" t="s">
        <v>123</v>
      </c>
      <c r="AM735" t="s">
        <v>122</v>
      </c>
    </row>
    <row r="736" spans="1:39" x14ac:dyDescent="0.25">
      <c r="A736">
        <v>2018</v>
      </c>
      <c r="B736">
        <v>18</v>
      </c>
      <c r="C736" t="s">
        <v>783</v>
      </c>
      <c r="D736">
        <v>55201</v>
      </c>
      <c r="E736" t="s">
        <v>819</v>
      </c>
      <c r="F736" t="s">
        <v>785</v>
      </c>
      <c r="G736" t="s">
        <v>123</v>
      </c>
      <c r="H736">
        <v>62.7</v>
      </c>
      <c r="I736">
        <v>34.5</v>
      </c>
      <c r="J736">
        <v>44.7</v>
      </c>
      <c r="K736" t="s">
        <v>121</v>
      </c>
      <c r="L736" t="s">
        <v>121</v>
      </c>
      <c r="M736" t="s">
        <v>123</v>
      </c>
      <c r="N736" t="s">
        <v>123</v>
      </c>
      <c r="O736" t="s">
        <v>123</v>
      </c>
      <c r="P736">
        <v>63</v>
      </c>
      <c r="Q736">
        <v>34</v>
      </c>
      <c r="R736" t="s">
        <v>151</v>
      </c>
      <c r="S736">
        <v>86.5</v>
      </c>
      <c r="T736" t="s">
        <v>122</v>
      </c>
      <c r="U736" t="s">
        <v>122</v>
      </c>
      <c r="V736" t="s">
        <v>122</v>
      </c>
      <c r="W736" t="s">
        <v>122</v>
      </c>
      <c r="X736" t="s">
        <v>122</v>
      </c>
      <c r="Y736" t="s">
        <v>122</v>
      </c>
      <c r="Z736">
        <v>12.2</v>
      </c>
      <c r="AA736">
        <v>79.22</v>
      </c>
      <c r="AB736">
        <v>4</v>
      </c>
      <c r="AC736" t="s">
        <v>125</v>
      </c>
      <c r="AD736" t="s">
        <v>125</v>
      </c>
      <c r="AE736" t="s">
        <v>123</v>
      </c>
      <c r="AF736" t="s">
        <v>123</v>
      </c>
      <c r="AG736" t="s">
        <v>123</v>
      </c>
      <c r="AH736" t="s">
        <v>123</v>
      </c>
      <c r="AI736" t="s">
        <v>122</v>
      </c>
      <c r="AJ736" t="s">
        <v>123</v>
      </c>
      <c r="AK736" t="s">
        <v>122</v>
      </c>
      <c r="AL736" t="s">
        <v>123</v>
      </c>
      <c r="AM736" t="s">
        <v>122</v>
      </c>
    </row>
    <row r="737" spans="1:39" x14ac:dyDescent="0.25">
      <c r="A737">
        <v>2018</v>
      </c>
      <c r="B737">
        <v>18</v>
      </c>
      <c r="C737" t="s">
        <v>783</v>
      </c>
      <c r="D737">
        <v>55202</v>
      </c>
      <c r="E737" t="s">
        <v>820</v>
      </c>
      <c r="F737" t="s">
        <v>785</v>
      </c>
      <c r="G737" t="s">
        <v>123</v>
      </c>
      <c r="H737">
        <v>68.400000000000006</v>
      </c>
      <c r="I737">
        <v>67</v>
      </c>
      <c r="J737">
        <v>55</v>
      </c>
      <c r="K737" t="s">
        <v>121</v>
      </c>
      <c r="L737" t="s">
        <v>121</v>
      </c>
      <c r="M737" t="s">
        <v>123</v>
      </c>
      <c r="N737" t="s">
        <v>123</v>
      </c>
      <c r="O737" t="s">
        <v>123</v>
      </c>
      <c r="P737">
        <v>68</v>
      </c>
      <c r="Q737">
        <v>64.7</v>
      </c>
      <c r="R737">
        <v>81.8</v>
      </c>
      <c r="S737" t="s">
        <v>122</v>
      </c>
      <c r="T737" t="s">
        <v>122</v>
      </c>
      <c r="U737" t="s">
        <v>122</v>
      </c>
      <c r="V737" t="s">
        <v>122</v>
      </c>
      <c r="W737" t="s">
        <v>122</v>
      </c>
      <c r="X737" t="s">
        <v>122</v>
      </c>
      <c r="Y737" t="s">
        <v>122</v>
      </c>
      <c r="Z737">
        <v>5.9</v>
      </c>
      <c r="AA737">
        <v>94.5</v>
      </c>
      <c r="AB737">
        <v>5</v>
      </c>
      <c r="AC737" t="s">
        <v>125</v>
      </c>
      <c r="AD737" t="s">
        <v>125</v>
      </c>
      <c r="AE737" t="s">
        <v>123</v>
      </c>
      <c r="AF737" t="s">
        <v>123</v>
      </c>
      <c r="AG737" t="s">
        <v>123</v>
      </c>
      <c r="AH737" t="s">
        <v>123</v>
      </c>
      <c r="AI737" t="s">
        <v>122</v>
      </c>
      <c r="AJ737" t="s">
        <v>123</v>
      </c>
      <c r="AK737" t="s">
        <v>122</v>
      </c>
      <c r="AL737" t="s">
        <v>123</v>
      </c>
      <c r="AM737" t="s">
        <v>122</v>
      </c>
    </row>
    <row r="738" spans="1:39" x14ac:dyDescent="0.25">
      <c r="A738">
        <v>2018</v>
      </c>
      <c r="B738">
        <v>18</v>
      </c>
      <c r="C738" t="s">
        <v>783</v>
      </c>
      <c r="D738">
        <v>55202</v>
      </c>
      <c r="E738" t="s">
        <v>821</v>
      </c>
      <c r="F738" t="s">
        <v>785</v>
      </c>
      <c r="G738" t="s">
        <v>123</v>
      </c>
      <c r="H738">
        <v>72.7</v>
      </c>
      <c r="I738">
        <v>45.3</v>
      </c>
      <c r="J738">
        <v>47.7</v>
      </c>
      <c r="K738" t="s">
        <v>121</v>
      </c>
      <c r="L738" t="s">
        <v>121</v>
      </c>
      <c r="M738" t="s">
        <v>123</v>
      </c>
      <c r="N738" t="s">
        <v>123</v>
      </c>
      <c r="O738" t="s">
        <v>123</v>
      </c>
      <c r="P738">
        <v>70.8</v>
      </c>
      <c r="Q738">
        <v>40.6</v>
      </c>
      <c r="R738" t="s">
        <v>151</v>
      </c>
      <c r="S738">
        <v>98.9</v>
      </c>
      <c r="T738" t="s">
        <v>122</v>
      </c>
      <c r="U738" t="s">
        <v>122</v>
      </c>
      <c r="V738" t="s">
        <v>122</v>
      </c>
      <c r="W738" t="s">
        <v>122</v>
      </c>
      <c r="X738" t="s">
        <v>122</v>
      </c>
      <c r="Y738" t="s">
        <v>122</v>
      </c>
      <c r="Z738">
        <v>5.6</v>
      </c>
      <c r="AA738">
        <v>89.78</v>
      </c>
      <c r="AB738">
        <v>5</v>
      </c>
      <c r="AC738" t="s">
        <v>125</v>
      </c>
      <c r="AD738" t="s">
        <v>125</v>
      </c>
      <c r="AE738" t="s">
        <v>123</v>
      </c>
      <c r="AF738" t="s">
        <v>123</v>
      </c>
      <c r="AG738" t="s">
        <v>123</v>
      </c>
      <c r="AH738" t="s">
        <v>123</v>
      </c>
      <c r="AI738" t="s">
        <v>122</v>
      </c>
      <c r="AJ738" t="s">
        <v>123</v>
      </c>
      <c r="AK738" t="s">
        <v>122</v>
      </c>
      <c r="AL738" t="s">
        <v>123</v>
      </c>
      <c r="AM738" t="s">
        <v>122</v>
      </c>
    </row>
    <row r="739" spans="1:39" x14ac:dyDescent="0.25">
      <c r="A739">
        <v>2018</v>
      </c>
      <c r="B739">
        <v>18</v>
      </c>
      <c r="C739" t="s">
        <v>783</v>
      </c>
      <c r="D739">
        <v>55202</v>
      </c>
      <c r="E739" t="s">
        <v>822</v>
      </c>
      <c r="F739" t="s">
        <v>785</v>
      </c>
      <c r="G739" t="s">
        <v>123</v>
      </c>
      <c r="H739" t="s">
        <v>122</v>
      </c>
      <c r="I739" t="s">
        <v>122</v>
      </c>
      <c r="J739">
        <v>25.9</v>
      </c>
      <c r="K739" t="s">
        <v>122</v>
      </c>
      <c r="L739" t="s">
        <v>122</v>
      </c>
      <c r="M739" t="s">
        <v>123</v>
      </c>
      <c r="N739" t="s">
        <v>123</v>
      </c>
      <c r="O739" t="s">
        <v>123</v>
      </c>
      <c r="P739" t="s">
        <v>122</v>
      </c>
      <c r="Q739" t="s">
        <v>122</v>
      </c>
      <c r="R739" t="s">
        <v>151</v>
      </c>
      <c r="S739" t="s">
        <v>122</v>
      </c>
      <c r="T739">
        <v>96.3</v>
      </c>
      <c r="U739" t="s">
        <v>122</v>
      </c>
      <c r="V739" t="s">
        <v>122</v>
      </c>
      <c r="W739" t="s">
        <v>122</v>
      </c>
      <c r="X739" t="s">
        <v>122</v>
      </c>
      <c r="Y739" t="s">
        <v>122</v>
      </c>
      <c r="Z739">
        <v>12.9</v>
      </c>
      <c r="AA739">
        <v>62</v>
      </c>
      <c r="AB739" t="s">
        <v>124</v>
      </c>
      <c r="AC739" t="s">
        <v>125</v>
      </c>
      <c r="AD739" t="s">
        <v>125</v>
      </c>
      <c r="AE739" t="s">
        <v>123</v>
      </c>
      <c r="AF739" t="s">
        <v>123</v>
      </c>
      <c r="AG739" t="s">
        <v>123</v>
      </c>
      <c r="AH739" t="s">
        <v>123</v>
      </c>
      <c r="AI739" t="s">
        <v>122</v>
      </c>
      <c r="AJ739" t="s">
        <v>123</v>
      </c>
      <c r="AK739" t="s">
        <v>122</v>
      </c>
      <c r="AL739" t="s">
        <v>123</v>
      </c>
      <c r="AM739" t="s">
        <v>122</v>
      </c>
    </row>
    <row r="740" spans="1:39" x14ac:dyDescent="0.25">
      <c r="A740">
        <v>2018</v>
      </c>
      <c r="B740">
        <v>18</v>
      </c>
      <c r="C740" t="s">
        <v>783</v>
      </c>
      <c r="D740">
        <v>55203</v>
      </c>
      <c r="E740" t="s">
        <v>823</v>
      </c>
      <c r="F740" t="s">
        <v>785</v>
      </c>
      <c r="G740" t="s">
        <v>123</v>
      </c>
      <c r="H740">
        <v>71.599999999999994</v>
      </c>
      <c r="I740">
        <v>65.900000000000006</v>
      </c>
      <c r="J740">
        <v>52.7</v>
      </c>
      <c r="K740" t="s">
        <v>121</v>
      </c>
      <c r="L740" t="s">
        <v>121</v>
      </c>
      <c r="M740" t="s">
        <v>123</v>
      </c>
      <c r="N740" t="s">
        <v>123</v>
      </c>
      <c r="O740" t="s">
        <v>123</v>
      </c>
      <c r="P740">
        <v>58.5</v>
      </c>
      <c r="Q740">
        <v>51.4</v>
      </c>
      <c r="R740">
        <v>53.8</v>
      </c>
      <c r="S740" t="s">
        <v>122</v>
      </c>
      <c r="T740" t="s">
        <v>122</v>
      </c>
      <c r="U740" t="s">
        <v>122</v>
      </c>
      <c r="V740" t="s">
        <v>122</v>
      </c>
      <c r="W740" t="s">
        <v>122</v>
      </c>
      <c r="X740" t="s">
        <v>122</v>
      </c>
      <c r="Y740" t="s">
        <v>122</v>
      </c>
      <c r="Z740">
        <v>4.7</v>
      </c>
      <c r="AA740">
        <v>83</v>
      </c>
      <c r="AB740">
        <v>4</v>
      </c>
      <c r="AC740" t="s">
        <v>125</v>
      </c>
      <c r="AD740" t="s">
        <v>125</v>
      </c>
      <c r="AE740" t="s">
        <v>123</v>
      </c>
      <c r="AF740" t="s">
        <v>123</v>
      </c>
      <c r="AG740" t="s">
        <v>123</v>
      </c>
      <c r="AH740" t="s">
        <v>123</v>
      </c>
      <c r="AI740" t="s">
        <v>122</v>
      </c>
      <c r="AJ740" t="s">
        <v>123</v>
      </c>
      <c r="AK740" t="s">
        <v>122</v>
      </c>
      <c r="AL740" t="s">
        <v>123</v>
      </c>
      <c r="AM740" t="s">
        <v>122</v>
      </c>
    </row>
    <row r="741" spans="1:39" x14ac:dyDescent="0.25">
      <c r="A741">
        <v>2018</v>
      </c>
      <c r="B741">
        <v>18</v>
      </c>
      <c r="C741" t="s">
        <v>783</v>
      </c>
      <c r="D741">
        <v>55203</v>
      </c>
      <c r="E741" t="s">
        <v>824</v>
      </c>
      <c r="F741" t="s">
        <v>785</v>
      </c>
      <c r="G741" t="s">
        <v>123</v>
      </c>
      <c r="H741">
        <v>61.3</v>
      </c>
      <c r="I741">
        <v>32.700000000000003</v>
      </c>
      <c r="J741">
        <v>54.7</v>
      </c>
      <c r="K741" t="s">
        <v>121</v>
      </c>
      <c r="L741" t="s">
        <v>121</v>
      </c>
      <c r="M741" t="s">
        <v>123</v>
      </c>
      <c r="N741" t="s">
        <v>123</v>
      </c>
      <c r="O741" t="s">
        <v>123</v>
      </c>
      <c r="P741">
        <v>59.1</v>
      </c>
      <c r="Q741">
        <v>28.2</v>
      </c>
      <c r="R741" t="s">
        <v>151</v>
      </c>
      <c r="S741">
        <v>97.2</v>
      </c>
      <c r="T741" t="s">
        <v>122</v>
      </c>
      <c r="U741" t="s">
        <v>122</v>
      </c>
      <c r="V741" t="s">
        <v>122</v>
      </c>
      <c r="W741" t="s">
        <v>122</v>
      </c>
      <c r="X741" t="s">
        <v>122</v>
      </c>
      <c r="Y741" t="s">
        <v>122</v>
      </c>
      <c r="Z741">
        <v>7.6</v>
      </c>
      <c r="AA741">
        <v>69.78</v>
      </c>
      <c r="AB741">
        <v>3</v>
      </c>
      <c r="AC741" t="s">
        <v>125</v>
      </c>
      <c r="AD741" t="s">
        <v>125</v>
      </c>
      <c r="AE741" t="s">
        <v>123</v>
      </c>
      <c r="AF741" t="s">
        <v>123</v>
      </c>
      <c r="AG741" t="s">
        <v>123</v>
      </c>
      <c r="AH741" t="s">
        <v>123</v>
      </c>
      <c r="AI741" t="s">
        <v>122</v>
      </c>
      <c r="AJ741" t="s">
        <v>123</v>
      </c>
      <c r="AK741" t="s">
        <v>122</v>
      </c>
      <c r="AL741" t="s">
        <v>123</v>
      </c>
      <c r="AM741" t="s">
        <v>122</v>
      </c>
    </row>
    <row r="742" spans="1:39" x14ac:dyDescent="0.25">
      <c r="A742">
        <v>2018</v>
      </c>
      <c r="B742">
        <v>18</v>
      </c>
      <c r="C742" t="s">
        <v>783</v>
      </c>
      <c r="D742">
        <v>55204</v>
      </c>
      <c r="E742" t="s">
        <v>825</v>
      </c>
      <c r="F742" t="s">
        <v>785</v>
      </c>
      <c r="G742" t="s">
        <v>123</v>
      </c>
      <c r="H742">
        <v>74.2</v>
      </c>
      <c r="I742">
        <v>61.4</v>
      </c>
      <c r="J742">
        <v>45.8</v>
      </c>
      <c r="K742" t="s">
        <v>121</v>
      </c>
      <c r="L742" t="s">
        <v>121</v>
      </c>
      <c r="M742" t="s">
        <v>123</v>
      </c>
      <c r="N742" t="s">
        <v>123</v>
      </c>
      <c r="O742" t="s">
        <v>123</v>
      </c>
      <c r="P742">
        <v>71.2</v>
      </c>
      <c r="Q742">
        <v>52.8</v>
      </c>
      <c r="R742">
        <v>51.8</v>
      </c>
      <c r="S742" t="s">
        <v>122</v>
      </c>
      <c r="T742" t="s">
        <v>122</v>
      </c>
      <c r="U742" t="s">
        <v>122</v>
      </c>
      <c r="V742" t="s">
        <v>122</v>
      </c>
      <c r="W742" t="s">
        <v>122</v>
      </c>
      <c r="X742" t="s">
        <v>122</v>
      </c>
      <c r="Y742" t="s">
        <v>122</v>
      </c>
      <c r="Z742">
        <v>7.1</v>
      </c>
      <c r="AA742">
        <v>88.5</v>
      </c>
      <c r="AB742">
        <v>5</v>
      </c>
      <c r="AC742" t="s">
        <v>125</v>
      </c>
      <c r="AD742" t="s">
        <v>125</v>
      </c>
      <c r="AE742" t="s">
        <v>123</v>
      </c>
      <c r="AF742" t="s">
        <v>123</v>
      </c>
      <c r="AG742" t="s">
        <v>123</v>
      </c>
      <c r="AH742" t="s">
        <v>123</v>
      </c>
      <c r="AI742" t="s">
        <v>122</v>
      </c>
      <c r="AJ742" t="s">
        <v>123</v>
      </c>
      <c r="AK742" t="s">
        <v>122</v>
      </c>
      <c r="AL742" t="s">
        <v>123</v>
      </c>
      <c r="AM742" t="s">
        <v>122</v>
      </c>
    </row>
    <row r="743" spans="1:39" x14ac:dyDescent="0.25">
      <c r="A743">
        <v>2018</v>
      </c>
      <c r="B743">
        <v>18</v>
      </c>
      <c r="C743" t="s">
        <v>783</v>
      </c>
      <c r="D743">
        <v>55204</v>
      </c>
      <c r="E743" t="s">
        <v>826</v>
      </c>
      <c r="F743" t="s">
        <v>785</v>
      </c>
      <c r="G743" t="s">
        <v>123</v>
      </c>
      <c r="H743">
        <v>58.7</v>
      </c>
      <c r="I743">
        <v>39.299999999999997</v>
      </c>
      <c r="J743" t="s">
        <v>122</v>
      </c>
      <c r="K743" t="s">
        <v>121</v>
      </c>
      <c r="L743" t="s">
        <v>121</v>
      </c>
      <c r="M743" t="s">
        <v>123</v>
      </c>
      <c r="N743" t="s">
        <v>123</v>
      </c>
      <c r="O743" t="s">
        <v>123</v>
      </c>
      <c r="P743">
        <v>59.5</v>
      </c>
      <c r="Q743">
        <v>35.700000000000003</v>
      </c>
      <c r="R743" t="s">
        <v>151</v>
      </c>
      <c r="S743" t="s">
        <v>122</v>
      </c>
      <c r="T743" t="s">
        <v>122</v>
      </c>
      <c r="U743" t="s">
        <v>122</v>
      </c>
      <c r="V743" t="s">
        <v>122</v>
      </c>
      <c r="W743" t="s">
        <v>122</v>
      </c>
      <c r="X743" t="s">
        <v>122</v>
      </c>
      <c r="Y743" t="s">
        <v>122</v>
      </c>
      <c r="Z743">
        <v>16</v>
      </c>
      <c r="AA743">
        <v>72.69</v>
      </c>
      <c r="AB743">
        <v>4</v>
      </c>
      <c r="AC743" t="s">
        <v>125</v>
      </c>
      <c r="AD743" t="s">
        <v>125</v>
      </c>
      <c r="AE743" t="s">
        <v>123</v>
      </c>
      <c r="AF743" t="s">
        <v>123</v>
      </c>
      <c r="AG743" t="s">
        <v>123</v>
      </c>
      <c r="AH743" t="s">
        <v>123</v>
      </c>
      <c r="AI743" t="s">
        <v>122</v>
      </c>
      <c r="AJ743" t="s">
        <v>123</v>
      </c>
      <c r="AK743" t="s">
        <v>122</v>
      </c>
      <c r="AL743" t="s">
        <v>123</v>
      </c>
      <c r="AM743" t="s">
        <v>122</v>
      </c>
    </row>
    <row r="744" spans="1:39" x14ac:dyDescent="0.25">
      <c r="A744">
        <v>2018</v>
      </c>
      <c r="B744">
        <v>18</v>
      </c>
      <c r="C744" t="s">
        <v>783</v>
      </c>
      <c r="D744">
        <v>57424</v>
      </c>
      <c r="E744" t="s">
        <v>827</v>
      </c>
      <c r="F744" t="s">
        <v>785</v>
      </c>
      <c r="G744" t="s">
        <v>123</v>
      </c>
      <c r="H744">
        <v>66.599999999999994</v>
      </c>
      <c r="I744">
        <v>65.2</v>
      </c>
      <c r="J744">
        <v>52.2</v>
      </c>
      <c r="K744" t="s">
        <v>121</v>
      </c>
      <c r="L744" t="s">
        <v>121</v>
      </c>
      <c r="M744" t="s">
        <v>123</v>
      </c>
      <c r="N744" t="s">
        <v>123</v>
      </c>
      <c r="O744" t="s">
        <v>123</v>
      </c>
      <c r="P744">
        <v>73.099999999999994</v>
      </c>
      <c r="Q744">
        <v>60.9</v>
      </c>
      <c r="R744" t="s">
        <v>151</v>
      </c>
      <c r="S744" t="s">
        <v>122</v>
      </c>
      <c r="T744" t="s">
        <v>122</v>
      </c>
      <c r="U744" t="s">
        <v>122</v>
      </c>
      <c r="V744" t="s">
        <v>122</v>
      </c>
      <c r="W744" t="s">
        <v>122</v>
      </c>
      <c r="X744" t="s">
        <v>122</v>
      </c>
      <c r="Y744" t="s">
        <v>122</v>
      </c>
      <c r="Z744">
        <v>3.9</v>
      </c>
      <c r="AA744">
        <v>96.33</v>
      </c>
      <c r="AB744">
        <v>5</v>
      </c>
      <c r="AC744" t="s">
        <v>125</v>
      </c>
      <c r="AD744" t="s">
        <v>125</v>
      </c>
      <c r="AE744" t="s">
        <v>123</v>
      </c>
      <c r="AF744" t="s">
        <v>123</v>
      </c>
      <c r="AG744" t="s">
        <v>123</v>
      </c>
      <c r="AH744" t="s">
        <v>123</v>
      </c>
      <c r="AI744" t="s">
        <v>122</v>
      </c>
      <c r="AJ744" t="s">
        <v>123</v>
      </c>
      <c r="AK744" t="s">
        <v>122</v>
      </c>
      <c r="AL744" t="s">
        <v>123</v>
      </c>
      <c r="AM744" t="s">
        <v>122</v>
      </c>
    </row>
    <row r="745" spans="1:39" x14ac:dyDescent="0.25">
      <c r="A745">
        <v>2018</v>
      </c>
      <c r="B745">
        <v>18</v>
      </c>
      <c r="C745" t="s">
        <v>783</v>
      </c>
      <c r="D745">
        <v>57424</v>
      </c>
      <c r="E745" t="s">
        <v>828</v>
      </c>
      <c r="F745" t="s">
        <v>785</v>
      </c>
      <c r="G745" t="s">
        <v>123</v>
      </c>
      <c r="H745">
        <v>57.3</v>
      </c>
      <c r="I745">
        <v>33.299999999999997</v>
      </c>
      <c r="J745">
        <v>70.7</v>
      </c>
      <c r="K745" t="s">
        <v>121</v>
      </c>
      <c r="L745" t="s">
        <v>121</v>
      </c>
      <c r="M745" t="s">
        <v>123</v>
      </c>
      <c r="N745" t="s">
        <v>123</v>
      </c>
      <c r="O745" t="s">
        <v>123</v>
      </c>
      <c r="P745">
        <v>62</v>
      </c>
      <c r="Q745">
        <v>33.299999999999997</v>
      </c>
      <c r="R745" t="s">
        <v>151</v>
      </c>
      <c r="S745">
        <v>100</v>
      </c>
      <c r="T745" t="s">
        <v>122</v>
      </c>
      <c r="U745" t="s">
        <v>122</v>
      </c>
      <c r="V745" t="s">
        <v>122</v>
      </c>
      <c r="W745" t="s">
        <v>122</v>
      </c>
      <c r="X745" t="s">
        <v>122</v>
      </c>
      <c r="Y745" t="s">
        <v>122</v>
      </c>
      <c r="Z745">
        <v>4.3</v>
      </c>
      <c r="AA745">
        <v>83.56</v>
      </c>
      <c r="AB745">
        <v>5</v>
      </c>
      <c r="AC745" t="s">
        <v>125</v>
      </c>
      <c r="AD745" t="s">
        <v>125</v>
      </c>
      <c r="AE745" t="s">
        <v>123</v>
      </c>
      <c r="AF745" t="s">
        <v>123</v>
      </c>
      <c r="AG745" t="s">
        <v>123</v>
      </c>
      <c r="AH745" t="s">
        <v>123</v>
      </c>
      <c r="AI745" t="s">
        <v>122</v>
      </c>
      <c r="AJ745" t="s">
        <v>123</v>
      </c>
      <c r="AK745" t="s">
        <v>122</v>
      </c>
      <c r="AL745" t="s">
        <v>123</v>
      </c>
      <c r="AM745" t="s">
        <v>122</v>
      </c>
    </row>
    <row r="746" spans="1:39" x14ac:dyDescent="0.25">
      <c r="A746">
        <v>2018</v>
      </c>
      <c r="B746">
        <v>18</v>
      </c>
      <c r="C746" t="s">
        <v>783</v>
      </c>
      <c r="D746">
        <v>58422</v>
      </c>
      <c r="E746" t="s">
        <v>829</v>
      </c>
      <c r="F746" t="s">
        <v>785</v>
      </c>
      <c r="G746" t="s">
        <v>123</v>
      </c>
      <c r="H746">
        <v>71.900000000000006</v>
      </c>
      <c r="I746">
        <v>63.6</v>
      </c>
      <c r="J746">
        <v>46.3</v>
      </c>
      <c r="K746" t="s">
        <v>121</v>
      </c>
      <c r="L746" t="s">
        <v>121</v>
      </c>
      <c r="M746" t="s">
        <v>123</v>
      </c>
      <c r="N746" t="s">
        <v>123</v>
      </c>
      <c r="O746" t="s">
        <v>123</v>
      </c>
      <c r="P746">
        <v>69.3</v>
      </c>
      <c r="Q746">
        <v>56.9</v>
      </c>
      <c r="R746" t="s">
        <v>151</v>
      </c>
      <c r="S746" t="s">
        <v>122</v>
      </c>
      <c r="T746" t="s">
        <v>122</v>
      </c>
      <c r="U746" t="s">
        <v>122</v>
      </c>
      <c r="V746" t="s">
        <v>122</v>
      </c>
      <c r="W746" t="s">
        <v>122</v>
      </c>
      <c r="X746" t="s">
        <v>122</v>
      </c>
      <c r="Y746" t="s">
        <v>122</v>
      </c>
      <c r="Z746">
        <v>10.5</v>
      </c>
      <c r="AA746">
        <v>86.44</v>
      </c>
      <c r="AB746">
        <v>5</v>
      </c>
      <c r="AC746" t="s">
        <v>125</v>
      </c>
      <c r="AD746" t="s">
        <v>125</v>
      </c>
      <c r="AE746" t="s">
        <v>123</v>
      </c>
      <c r="AF746" t="s">
        <v>121</v>
      </c>
      <c r="AG746" t="s">
        <v>123</v>
      </c>
      <c r="AH746" t="s">
        <v>123</v>
      </c>
      <c r="AI746" t="s">
        <v>122</v>
      </c>
      <c r="AJ746" t="s">
        <v>123</v>
      </c>
      <c r="AK746" t="s">
        <v>122</v>
      </c>
      <c r="AL746" t="s">
        <v>123</v>
      </c>
      <c r="AM746" t="s">
        <v>122</v>
      </c>
    </row>
    <row r="747" spans="1:39" x14ac:dyDescent="0.25">
      <c r="A747">
        <v>2018</v>
      </c>
      <c r="B747">
        <v>18</v>
      </c>
      <c r="C747" t="s">
        <v>783</v>
      </c>
      <c r="D747">
        <v>58422</v>
      </c>
      <c r="E747" t="s">
        <v>830</v>
      </c>
      <c r="F747" t="s">
        <v>785</v>
      </c>
      <c r="G747" t="s">
        <v>123</v>
      </c>
      <c r="H747">
        <v>72.599999999999994</v>
      </c>
      <c r="I747">
        <v>48.9</v>
      </c>
      <c r="J747">
        <v>62.2</v>
      </c>
      <c r="K747" t="s">
        <v>121</v>
      </c>
      <c r="L747" t="s">
        <v>121</v>
      </c>
      <c r="M747" t="s">
        <v>123</v>
      </c>
      <c r="N747" t="s">
        <v>123</v>
      </c>
      <c r="O747" t="s">
        <v>123</v>
      </c>
      <c r="P747">
        <v>79</v>
      </c>
      <c r="Q747">
        <v>56.6</v>
      </c>
      <c r="R747" t="s">
        <v>151</v>
      </c>
      <c r="S747">
        <v>82.3</v>
      </c>
      <c r="T747" t="s">
        <v>122</v>
      </c>
      <c r="U747" t="s">
        <v>122</v>
      </c>
      <c r="V747" t="s">
        <v>122</v>
      </c>
      <c r="W747" t="s">
        <v>122</v>
      </c>
      <c r="X747" t="s">
        <v>122</v>
      </c>
      <c r="Y747" t="s">
        <v>122</v>
      </c>
      <c r="Z747">
        <v>16.600000000000001</v>
      </c>
      <c r="AA747">
        <v>94.22</v>
      </c>
      <c r="AB747">
        <v>5</v>
      </c>
      <c r="AC747" t="s">
        <v>125</v>
      </c>
      <c r="AD747" t="s">
        <v>125</v>
      </c>
      <c r="AE747" t="s">
        <v>123</v>
      </c>
      <c r="AF747" t="s">
        <v>121</v>
      </c>
      <c r="AG747" t="s">
        <v>123</v>
      </c>
      <c r="AH747" t="s">
        <v>123</v>
      </c>
      <c r="AI747" t="s">
        <v>122</v>
      </c>
      <c r="AJ747" t="s">
        <v>123</v>
      </c>
      <c r="AK747" t="s">
        <v>122</v>
      </c>
      <c r="AL747" t="s">
        <v>123</v>
      </c>
      <c r="AM747" t="s">
        <v>122</v>
      </c>
    </row>
    <row r="748" spans="1:39" x14ac:dyDescent="0.25">
      <c r="A748">
        <v>2018</v>
      </c>
      <c r="B748">
        <v>18</v>
      </c>
      <c r="C748" t="s">
        <v>783</v>
      </c>
      <c r="D748">
        <v>58423</v>
      </c>
      <c r="E748" t="s">
        <v>831</v>
      </c>
      <c r="F748" t="s">
        <v>785</v>
      </c>
      <c r="G748" t="s">
        <v>123</v>
      </c>
      <c r="H748">
        <v>69.400000000000006</v>
      </c>
      <c r="I748">
        <v>65.400000000000006</v>
      </c>
      <c r="J748">
        <v>45.3</v>
      </c>
      <c r="K748" t="s">
        <v>121</v>
      </c>
      <c r="L748" t="s">
        <v>121</v>
      </c>
      <c r="M748" t="s">
        <v>123</v>
      </c>
      <c r="N748" t="s">
        <v>123</v>
      </c>
      <c r="O748" t="s">
        <v>123</v>
      </c>
      <c r="P748">
        <v>61.8</v>
      </c>
      <c r="Q748">
        <v>56.5</v>
      </c>
      <c r="R748">
        <v>71.400000000000006</v>
      </c>
      <c r="S748" t="s">
        <v>122</v>
      </c>
      <c r="T748" t="s">
        <v>122</v>
      </c>
      <c r="U748" t="s">
        <v>122</v>
      </c>
      <c r="V748" t="s">
        <v>122</v>
      </c>
      <c r="W748" t="s">
        <v>122</v>
      </c>
      <c r="X748" t="s">
        <v>122</v>
      </c>
      <c r="Y748" t="s">
        <v>122</v>
      </c>
      <c r="Z748">
        <v>14.8</v>
      </c>
      <c r="AA748">
        <v>84.5</v>
      </c>
      <c r="AB748">
        <v>5</v>
      </c>
      <c r="AC748" t="s">
        <v>125</v>
      </c>
      <c r="AD748" t="s">
        <v>125</v>
      </c>
      <c r="AE748" t="s">
        <v>123</v>
      </c>
      <c r="AF748" t="s">
        <v>121</v>
      </c>
      <c r="AG748" t="s">
        <v>123</v>
      </c>
      <c r="AH748" t="s">
        <v>123</v>
      </c>
      <c r="AI748" t="s">
        <v>122</v>
      </c>
      <c r="AJ748" t="s">
        <v>123</v>
      </c>
      <c r="AK748" t="s">
        <v>122</v>
      </c>
      <c r="AL748" t="s">
        <v>123</v>
      </c>
      <c r="AM748" t="s">
        <v>122</v>
      </c>
    </row>
    <row r="749" spans="1:39" x14ac:dyDescent="0.25">
      <c r="A749">
        <v>2018</v>
      </c>
      <c r="B749">
        <v>18</v>
      </c>
      <c r="C749" t="s">
        <v>783</v>
      </c>
      <c r="D749">
        <v>58423</v>
      </c>
      <c r="E749" t="s">
        <v>832</v>
      </c>
      <c r="F749" t="s">
        <v>785</v>
      </c>
      <c r="G749" t="s">
        <v>123</v>
      </c>
      <c r="H749">
        <v>64.5</v>
      </c>
      <c r="I749">
        <v>45.5</v>
      </c>
      <c r="J749">
        <v>48.2</v>
      </c>
      <c r="K749" t="s">
        <v>121</v>
      </c>
      <c r="L749" t="s">
        <v>121</v>
      </c>
      <c r="M749" t="s">
        <v>123</v>
      </c>
      <c r="N749" t="s">
        <v>123</v>
      </c>
      <c r="O749" t="s">
        <v>123</v>
      </c>
      <c r="P749">
        <v>63.6</v>
      </c>
      <c r="Q749">
        <v>48.4</v>
      </c>
      <c r="R749" t="s">
        <v>151</v>
      </c>
      <c r="S749">
        <v>93.4</v>
      </c>
      <c r="T749" t="s">
        <v>122</v>
      </c>
      <c r="U749" t="s">
        <v>122</v>
      </c>
      <c r="V749" t="s">
        <v>122</v>
      </c>
      <c r="W749" t="s">
        <v>122</v>
      </c>
      <c r="X749" t="s">
        <v>122</v>
      </c>
      <c r="Y749" t="s">
        <v>122</v>
      </c>
      <c r="Z749">
        <v>10.3</v>
      </c>
      <c r="AA749">
        <v>88.67</v>
      </c>
      <c r="AB749">
        <v>5</v>
      </c>
      <c r="AC749" t="s">
        <v>125</v>
      </c>
      <c r="AD749" t="s">
        <v>125</v>
      </c>
      <c r="AE749" t="s">
        <v>123</v>
      </c>
      <c r="AF749" t="s">
        <v>121</v>
      </c>
      <c r="AG749" t="s">
        <v>123</v>
      </c>
      <c r="AH749" t="s">
        <v>123</v>
      </c>
      <c r="AI749" t="s">
        <v>122</v>
      </c>
      <c r="AJ749" t="s">
        <v>123</v>
      </c>
      <c r="AK749" t="s">
        <v>122</v>
      </c>
      <c r="AL749" t="s">
        <v>123</v>
      </c>
      <c r="AM749" t="s">
        <v>122</v>
      </c>
    </row>
    <row r="750" spans="1:39" x14ac:dyDescent="0.25">
      <c r="A750">
        <v>2018</v>
      </c>
      <c r="B750">
        <v>18</v>
      </c>
      <c r="C750" t="s">
        <v>783</v>
      </c>
      <c r="D750">
        <v>58423</v>
      </c>
      <c r="E750" t="s">
        <v>833</v>
      </c>
      <c r="F750" t="s">
        <v>785</v>
      </c>
      <c r="G750" t="s">
        <v>123</v>
      </c>
      <c r="H750" t="s">
        <v>122</v>
      </c>
      <c r="I750" t="s">
        <v>122</v>
      </c>
      <c r="J750">
        <v>42.6</v>
      </c>
      <c r="K750" t="s">
        <v>122</v>
      </c>
      <c r="L750" t="s">
        <v>122</v>
      </c>
      <c r="M750" t="s">
        <v>123</v>
      </c>
      <c r="N750" t="s">
        <v>123</v>
      </c>
      <c r="O750" t="s">
        <v>123</v>
      </c>
      <c r="P750" t="s">
        <v>122</v>
      </c>
      <c r="Q750" t="s">
        <v>122</v>
      </c>
      <c r="R750" t="s">
        <v>151</v>
      </c>
      <c r="S750" t="s">
        <v>122</v>
      </c>
      <c r="T750">
        <v>87.7</v>
      </c>
      <c r="U750" t="s">
        <v>122</v>
      </c>
      <c r="V750" t="s">
        <v>122</v>
      </c>
      <c r="W750" t="s">
        <v>122</v>
      </c>
      <c r="X750" t="s">
        <v>122</v>
      </c>
      <c r="Y750" t="s">
        <v>122</v>
      </c>
      <c r="Z750">
        <v>16.7</v>
      </c>
      <c r="AA750">
        <v>58.67</v>
      </c>
      <c r="AB750" t="s">
        <v>124</v>
      </c>
      <c r="AC750" t="s">
        <v>125</v>
      </c>
      <c r="AD750" t="s">
        <v>125</v>
      </c>
      <c r="AE750" t="s">
        <v>123</v>
      </c>
      <c r="AF750" t="s">
        <v>121</v>
      </c>
      <c r="AG750" t="s">
        <v>123</v>
      </c>
      <c r="AH750" t="s">
        <v>123</v>
      </c>
      <c r="AI750" t="s">
        <v>122</v>
      </c>
      <c r="AJ750" t="s">
        <v>123</v>
      </c>
      <c r="AK750" t="s">
        <v>122</v>
      </c>
      <c r="AL750" t="s">
        <v>123</v>
      </c>
      <c r="AM750" t="s">
        <v>122</v>
      </c>
    </row>
    <row r="751" spans="1:39" x14ac:dyDescent="0.25">
      <c r="A751">
        <v>2018</v>
      </c>
      <c r="B751">
        <v>18</v>
      </c>
      <c r="C751" t="s">
        <v>783</v>
      </c>
      <c r="D751">
        <v>58425</v>
      </c>
      <c r="E751" t="s">
        <v>834</v>
      </c>
      <c r="F751" t="s">
        <v>785</v>
      </c>
      <c r="G751" t="s">
        <v>123</v>
      </c>
      <c r="H751">
        <v>85.3</v>
      </c>
      <c r="I751">
        <v>80.400000000000006</v>
      </c>
      <c r="J751">
        <v>64</v>
      </c>
      <c r="K751" t="s">
        <v>121</v>
      </c>
      <c r="L751" t="s">
        <v>121</v>
      </c>
      <c r="M751" t="s">
        <v>123</v>
      </c>
      <c r="N751" t="s">
        <v>123</v>
      </c>
      <c r="O751" t="s">
        <v>123</v>
      </c>
      <c r="P751">
        <v>77.2</v>
      </c>
      <c r="Q751">
        <v>68.099999999999994</v>
      </c>
      <c r="R751" t="s">
        <v>151</v>
      </c>
      <c r="S751" t="s">
        <v>122</v>
      </c>
      <c r="T751" t="s">
        <v>122</v>
      </c>
      <c r="U751" t="s">
        <v>122</v>
      </c>
      <c r="V751" t="s">
        <v>122</v>
      </c>
      <c r="W751" t="s">
        <v>122</v>
      </c>
      <c r="X751" t="s">
        <v>122</v>
      </c>
      <c r="Y751" t="s">
        <v>122</v>
      </c>
      <c r="Z751">
        <v>7.3</v>
      </c>
      <c r="AA751">
        <v>97</v>
      </c>
      <c r="AB751">
        <v>5</v>
      </c>
      <c r="AC751" t="s">
        <v>125</v>
      </c>
      <c r="AD751" t="s">
        <v>125</v>
      </c>
      <c r="AE751" t="s">
        <v>123</v>
      </c>
      <c r="AF751" t="s">
        <v>121</v>
      </c>
      <c r="AG751" t="s">
        <v>123</v>
      </c>
      <c r="AH751" t="s">
        <v>123</v>
      </c>
      <c r="AI751" t="s">
        <v>122</v>
      </c>
      <c r="AJ751" t="s">
        <v>123</v>
      </c>
      <c r="AK751" t="s">
        <v>122</v>
      </c>
      <c r="AL751" t="s">
        <v>123</v>
      </c>
      <c r="AM751" t="s">
        <v>122</v>
      </c>
    </row>
    <row r="752" spans="1:39" x14ac:dyDescent="0.25">
      <c r="A752">
        <v>2018</v>
      </c>
      <c r="B752">
        <v>18</v>
      </c>
      <c r="C752" t="s">
        <v>783</v>
      </c>
      <c r="D752">
        <v>58425</v>
      </c>
      <c r="E752" t="s">
        <v>835</v>
      </c>
      <c r="F752" t="s">
        <v>785</v>
      </c>
      <c r="G752" t="s">
        <v>123</v>
      </c>
      <c r="H752">
        <v>88.1</v>
      </c>
      <c r="I752">
        <v>60.5</v>
      </c>
      <c r="J752">
        <v>69.400000000000006</v>
      </c>
      <c r="K752" t="s">
        <v>121</v>
      </c>
      <c r="L752" t="s">
        <v>121</v>
      </c>
      <c r="M752" t="s">
        <v>123</v>
      </c>
      <c r="N752" t="s">
        <v>123</v>
      </c>
      <c r="O752" t="s">
        <v>123</v>
      </c>
      <c r="P752">
        <v>89.8</v>
      </c>
      <c r="Q752">
        <v>57.6</v>
      </c>
      <c r="R752" t="s">
        <v>151</v>
      </c>
      <c r="S752">
        <v>97.9</v>
      </c>
      <c r="T752" t="s">
        <v>122</v>
      </c>
      <c r="U752" t="s">
        <v>122</v>
      </c>
      <c r="V752" t="s">
        <v>122</v>
      </c>
      <c r="W752" t="s">
        <v>122</v>
      </c>
      <c r="X752" t="s">
        <v>122</v>
      </c>
      <c r="Y752" t="s">
        <v>122</v>
      </c>
      <c r="Z752">
        <v>7</v>
      </c>
      <c r="AA752">
        <v>97</v>
      </c>
      <c r="AB752">
        <v>5</v>
      </c>
      <c r="AC752" t="s">
        <v>125</v>
      </c>
      <c r="AD752" t="s">
        <v>125</v>
      </c>
      <c r="AE752" t="s">
        <v>123</v>
      </c>
      <c r="AF752" t="s">
        <v>121</v>
      </c>
      <c r="AG752" t="s">
        <v>123</v>
      </c>
      <c r="AH752" t="s">
        <v>123</v>
      </c>
      <c r="AI752" t="s">
        <v>122</v>
      </c>
      <c r="AJ752" t="s">
        <v>123</v>
      </c>
      <c r="AK752" t="s">
        <v>122</v>
      </c>
      <c r="AL752" t="s">
        <v>123</v>
      </c>
      <c r="AM752" t="s">
        <v>122</v>
      </c>
    </row>
    <row r="753" spans="1:39" x14ac:dyDescent="0.25">
      <c r="A753">
        <v>2018</v>
      </c>
      <c r="B753">
        <v>18</v>
      </c>
      <c r="C753" t="s">
        <v>783</v>
      </c>
      <c r="D753">
        <v>58427</v>
      </c>
      <c r="E753" t="s">
        <v>836</v>
      </c>
      <c r="F753" t="s">
        <v>785</v>
      </c>
      <c r="G753" t="s">
        <v>123</v>
      </c>
      <c r="H753">
        <v>82</v>
      </c>
      <c r="I753">
        <v>75.400000000000006</v>
      </c>
      <c r="J753">
        <v>57.3</v>
      </c>
      <c r="K753" t="s">
        <v>121</v>
      </c>
      <c r="L753" t="s">
        <v>121</v>
      </c>
      <c r="M753" t="s">
        <v>123</v>
      </c>
      <c r="N753" t="s">
        <v>123</v>
      </c>
      <c r="O753" t="s">
        <v>123</v>
      </c>
      <c r="P753">
        <v>74.2</v>
      </c>
      <c r="Q753">
        <v>66.900000000000006</v>
      </c>
      <c r="R753">
        <v>69.2</v>
      </c>
      <c r="S753" t="s">
        <v>122</v>
      </c>
      <c r="T753" t="s">
        <v>122</v>
      </c>
      <c r="U753" t="s">
        <v>122</v>
      </c>
      <c r="V753" t="s">
        <v>122</v>
      </c>
      <c r="W753" t="s">
        <v>122</v>
      </c>
      <c r="X753" t="s">
        <v>122</v>
      </c>
      <c r="Y753" t="s">
        <v>122</v>
      </c>
      <c r="Z753">
        <v>5.5</v>
      </c>
      <c r="AA753">
        <v>94.5</v>
      </c>
      <c r="AB753">
        <v>5</v>
      </c>
      <c r="AC753" t="s">
        <v>125</v>
      </c>
      <c r="AD753" t="s">
        <v>125</v>
      </c>
      <c r="AE753" t="s">
        <v>123</v>
      </c>
      <c r="AF753" t="s">
        <v>121</v>
      </c>
      <c r="AG753" t="s">
        <v>123</v>
      </c>
      <c r="AH753" t="s">
        <v>123</v>
      </c>
      <c r="AI753" t="s">
        <v>122</v>
      </c>
      <c r="AJ753" t="s">
        <v>123</v>
      </c>
      <c r="AK753" t="s">
        <v>122</v>
      </c>
      <c r="AL753" t="s">
        <v>123</v>
      </c>
      <c r="AM753" t="s">
        <v>122</v>
      </c>
    </row>
    <row r="754" spans="1:39" x14ac:dyDescent="0.25">
      <c r="A754">
        <v>2018</v>
      </c>
      <c r="B754">
        <v>18</v>
      </c>
      <c r="C754" t="s">
        <v>783</v>
      </c>
      <c r="D754">
        <v>58427</v>
      </c>
      <c r="E754" t="s">
        <v>837</v>
      </c>
      <c r="F754" t="s">
        <v>785</v>
      </c>
      <c r="G754" t="s">
        <v>123</v>
      </c>
      <c r="H754">
        <v>70.599999999999994</v>
      </c>
      <c r="I754">
        <v>55.6</v>
      </c>
      <c r="J754">
        <v>59.3</v>
      </c>
      <c r="K754" t="s">
        <v>121</v>
      </c>
      <c r="L754" t="s">
        <v>121</v>
      </c>
      <c r="M754" t="s">
        <v>123</v>
      </c>
      <c r="N754" t="s">
        <v>123</v>
      </c>
      <c r="O754" t="s">
        <v>123</v>
      </c>
      <c r="P754">
        <v>72</v>
      </c>
      <c r="Q754">
        <v>57.7</v>
      </c>
      <c r="R754" t="s">
        <v>151</v>
      </c>
      <c r="S754">
        <v>100</v>
      </c>
      <c r="T754" t="s">
        <v>122</v>
      </c>
      <c r="U754" t="s">
        <v>122</v>
      </c>
      <c r="V754" t="s">
        <v>122</v>
      </c>
      <c r="W754" t="s">
        <v>122</v>
      </c>
      <c r="X754" t="s">
        <v>122</v>
      </c>
      <c r="Y754" t="s">
        <v>122</v>
      </c>
      <c r="Z754">
        <v>1</v>
      </c>
      <c r="AA754">
        <v>96.44</v>
      </c>
      <c r="AB754">
        <v>5</v>
      </c>
      <c r="AC754" t="s">
        <v>125</v>
      </c>
      <c r="AD754" t="s">
        <v>125</v>
      </c>
      <c r="AE754" t="s">
        <v>123</v>
      </c>
      <c r="AF754" t="s">
        <v>121</v>
      </c>
      <c r="AG754" t="s">
        <v>123</v>
      </c>
      <c r="AH754" t="s">
        <v>123</v>
      </c>
      <c r="AI754" t="s">
        <v>122</v>
      </c>
      <c r="AJ754" t="s">
        <v>123</v>
      </c>
      <c r="AK754" t="s">
        <v>122</v>
      </c>
      <c r="AL754" t="s">
        <v>123</v>
      </c>
      <c r="AM754" t="s">
        <v>122</v>
      </c>
    </row>
    <row r="755" spans="1:39" x14ac:dyDescent="0.25">
      <c r="A755">
        <v>2018</v>
      </c>
      <c r="B755">
        <v>18</v>
      </c>
      <c r="C755" t="s">
        <v>783</v>
      </c>
      <c r="D755">
        <v>59119</v>
      </c>
      <c r="E755" t="s">
        <v>838</v>
      </c>
      <c r="F755" t="s">
        <v>785</v>
      </c>
      <c r="G755" t="s">
        <v>123</v>
      </c>
      <c r="H755">
        <v>42.5</v>
      </c>
      <c r="I755">
        <v>35.9</v>
      </c>
      <c r="J755">
        <v>26.1</v>
      </c>
      <c r="K755" t="s">
        <v>121</v>
      </c>
      <c r="L755" t="s">
        <v>121</v>
      </c>
      <c r="M755" t="s">
        <v>123</v>
      </c>
      <c r="N755" t="s">
        <v>123</v>
      </c>
      <c r="O755" t="s">
        <v>123</v>
      </c>
      <c r="P755">
        <v>40.700000000000003</v>
      </c>
      <c r="Q755">
        <v>29.8</v>
      </c>
      <c r="R755">
        <v>60</v>
      </c>
      <c r="S755" t="s">
        <v>122</v>
      </c>
      <c r="T755" t="s">
        <v>122</v>
      </c>
      <c r="U755" t="s">
        <v>122</v>
      </c>
      <c r="V755" t="s">
        <v>122</v>
      </c>
      <c r="W755" t="s">
        <v>122</v>
      </c>
      <c r="X755" t="s">
        <v>122</v>
      </c>
      <c r="Y755" t="s">
        <v>122</v>
      </c>
      <c r="Z755">
        <v>12.7</v>
      </c>
      <c r="AA755">
        <v>40</v>
      </c>
      <c r="AB755">
        <v>2</v>
      </c>
      <c r="AC755" t="s">
        <v>125</v>
      </c>
      <c r="AD755" t="s">
        <v>125</v>
      </c>
      <c r="AE755" t="s">
        <v>123</v>
      </c>
      <c r="AF755" t="s">
        <v>123</v>
      </c>
      <c r="AG755" t="s">
        <v>123</v>
      </c>
      <c r="AH755" t="s">
        <v>123</v>
      </c>
      <c r="AI755" t="s">
        <v>122</v>
      </c>
      <c r="AJ755" t="s">
        <v>123</v>
      </c>
      <c r="AK755" t="s">
        <v>122</v>
      </c>
      <c r="AL755" t="s">
        <v>123</v>
      </c>
      <c r="AM755" t="s">
        <v>122</v>
      </c>
    </row>
    <row r="756" spans="1:39" x14ac:dyDescent="0.25">
      <c r="A756">
        <v>2018</v>
      </c>
      <c r="B756">
        <v>18</v>
      </c>
      <c r="C756" t="s">
        <v>783</v>
      </c>
      <c r="D756">
        <v>59119</v>
      </c>
      <c r="E756" t="s">
        <v>839</v>
      </c>
      <c r="F756" t="s">
        <v>785</v>
      </c>
      <c r="G756" t="s">
        <v>123</v>
      </c>
      <c r="H756">
        <v>43.3</v>
      </c>
      <c r="I756">
        <v>30.1</v>
      </c>
      <c r="J756">
        <v>40.700000000000003</v>
      </c>
      <c r="K756" t="s">
        <v>121</v>
      </c>
      <c r="L756" t="s">
        <v>121</v>
      </c>
      <c r="M756" t="s">
        <v>123</v>
      </c>
      <c r="N756" t="s">
        <v>123</v>
      </c>
      <c r="O756" t="s">
        <v>123</v>
      </c>
      <c r="P756">
        <v>43.3</v>
      </c>
      <c r="Q756">
        <v>26.9</v>
      </c>
      <c r="R756">
        <v>30.7</v>
      </c>
      <c r="S756" t="s">
        <v>122</v>
      </c>
      <c r="T756" t="s">
        <v>122</v>
      </c>
      <c r="U756" t="s">
        <v>122</v>
      </c>
      <c r="V756" t="s">
        <v>122</v>
      </c>
      <c r="W756" t="s">
        <v>122</v>
      </c>
      <c r="X756" t="s">
        <v>122</v>
      </c>
      <c r="Y756" t="s">
        <v>122</v>
      </c>
      <c r="Z756">
        <v>9.9</v>
      </c>
      <c r="AA756">
        <v>55.61</v>
      </c>
      <c r="AB756">
        <v>3</v>
      </c>
      <c r="AC756" t="s">
        <v>125</v>
      </c>
      <c r="AD756" t="s">
        <v>125</v>
      </c>
      <c r="AE756" t="s">
        <v>123</v>
      </c>
      <c r="AF756" t="s">
        <v>123</v>
      </c>
      <c r="AG756" t="s">
        <v>123</v>
      </c>
      <c r="AH756" t="s">
        <v>123</v>
      </c>
      <c r="AI756" t="s">
        <v>122</v>
      </c>
      <c r="AJ756" t="s">
        <v>123</v>
      </c>
      <c r="AK756" t="s">
        <v>122</v>
      </c>
      <c r="AL756" t="s">
        <v>123</v>
      </c>
      <c r="AM756" t="s">
        <v>122</v>
      </c>
    </row>
    <row r="757" spans="1:39" x14ac:dyDescent="0.25">
      <c r="A757">
        <v>2018</v>
      </c>
      <c r="B757">
        <v>18</v>
      </c>
      <c r="C757" t="s">
        <v>783</v>
      </c>
      <c r="D757">
        <v>59120</v>
      </c>
      <c r="E757" t="s">
        <v>840</v>
      </c>
      <c r="F757" t="s">
        <v>785</v>
      </c>
      <c r="G757" t="s">
        <v>123</v>
      </c>
      <c r="H757">
        <v>49.7</v>
      </c>
      <c r="I757">
        <v>46.2</v>
      </c>
      <c r="J757">
        <v>35</v>
      </c>
      <c r="K757" t="s">
        <v>121</v>
      </c>
      <c r="L757" t="s">
        <v>121</v>
      </c>
      <c r="M757" t="s">
        <v>123</v>
      </c>
      <c r="N757" t="s">
        <v>123</v>
      </c>
      <c r="O757" t="s">
        <v>123</v>
      </c>
      <c r="P757">
        <v>45</v>
      </c>
      <c r="Q757">
        <v>46.6</v>
      </c>
      <c r="R757">
        <v>35.4</v>
      </c>
      <c r="S757" t="s">
        <v>122</v>
      </c>
      <c r="T757" t="s">
        <v>122</v>
      </c>
      <c r="U757" t="s">
        <v>122</v>
      </c>
      <c r="V757" t="s">
        <v>122</v>
      </c>
      <c r="W757" t="s">
        <v>122</v>
      </c>
      <c r="X757" t="s">
        <v>122</v>
      </c>
      <c r="Y757" t="s">
        <v>122</v>
      </c>
      <c r="Z757">
        <v>8.6</v>
      </c>
      <c r="AA757">
        <v>51</v>
      </c>
      <c r="AB757">
        <v>3</v>
      </c>
      <c r="AC757" t="s">
        <v>125</v>
      </c>
      <c r="AD757" t="s">
        <v>125</v>
      </c>
      <c r="AE757" t="s">
        <v>123</v>
      </c>
      <c r="AF757" t="s">
        <v>123</v>
      </c>
      <c r="AG757" t="s">
        <v>123</v>
      </c>
      <c r="AH757" t="s">
        <v>123</v>
      </c>
      <c r="AI757" t="s">
        <v>122</v>
      </c>
      <c r="AJ757" t="s">
        <v>123</v>
      </c>
      <c r="AK757" t="s">
        <v>122</v>
      </c>
      <c r="AL757" t="s">
        <v>123</v>
      </c>
      <c r="AM757" t="s">
        <v>122</v>
      </c>
    </row>
    <row r="758" spans="1:39" x14ac:dyDescent="0.25">
      <c r="A758">
        <v>2018</v>
      </c>
      <c r="B758">
        <v>18</v>
      </c>
      <c r="C758" t="s">
        <v>783</v>
      </c>
      <c r="D758">
        <v>59120</v>
      </c>
      <c r="E758" t="s">
        <v>841</v>
      </c>
      <c r="F758" t="s">
        <v>785</v>
      </c>
      <c r="G758" t="s">
        <v>123</v>
      </c>
      <c r="H758">
        <v>47</v>
      </c>
      <c r="I758">
        <v>24.5</v>
      </c>
      <c r="J758">
        <v>39.700000000000003</v>
      </c>
      <c r="K758" t="s">
        <v>121</v>
      </c>
      <c r="L758" t="s">
        <v>121</v>
      </c>
      <c r="M758" t="s">
        <v>123</v>
      </c>
      <c r="N758" t="s">
        <v>123</v>
      </c>
      <c r="O758" t="s">
        <v>123</v>
      </c>
      <c r="P758">
        <v>46.6</v>
      </c>
      <c r="Q758">
        <v>23.2</v>
      </c>
      <c r="R758">
        <v>28</v>
      </c>
      <c r="S758">
        <v>98.3</v>
      </c>
      <c r="T758" t="s">
        <v>122</v>
      </c>
      <c r="U758" t="s">
        <v>122</v>
      </c>
      <c r="V758" t="s">
        <v>122</v>
      </c>
      <c r="W758" t="s">
        <v>122</v>
      </c>
      <c r="X758" t="s">
        <v>122</v>
      </c>
      <c r="Y758" t="s">
        <v>122</v>
      </c>
      <c r="Z758">
        <v>7.7</v>
      </c>
      <c r="AA758">
        <v>53</v>
      </c>
      <c r="AB758">
        <v>3</v>
      </c>
      <c r="AC758" t="s">
        <v>125</v>
      </c>
      <c r="AD758" t="s">
        <v>125</v>
      </c>
      <c r="AE758" t="s">
        <v>123</v>
      </c>
      <c r="AF758" t="s">
        <v>123</v>
      </c>
      <c r="AG758" t="s">
        <v>123</v>
      </c>
      <c r="AH758" t="s">
        <v>123</v>
      </c>
      <c r="AI758" t="s">
        <v>122</v>
      </c>
      <c r="AJ758" t="s">
        <v>123</v>
      </c>
      <c r="AK758" t="s">
        <v>122</v>
      </c>
      <c r="AL758" t="s">
        <v>123</v>
      </c>
      <c r="AM758" t="s">
        <v>122</v>
      </c>
    </row>
    <row r="759" spans="1:39" x14ac:dyDescent="0.25">
      <c r="A759">
        <v>2018</v>
      </c>
      <c r="B759">
        <v>18</v>
      </c>
      <c r="C759" t="s">
        <v>783</v>
      </c>
      <c r="D759">
        <v>59120</v>
      </c>
      <c r="E759" t="s">
        <v>842</v>
      </c>
      <c r="F759" t="s">
        <v>785</v>
      </c>
      <c r="G759" t="s">
        <v>123</v>
      </c>
      <c r="H759">
        <v>26</v>
      </c>
      <c r="I759">
        <v>16.399999999999999</v>
      </c>
      <c r="J759">
        <v>5</v>
      </c>
      <c r="K759" t="s">
        <v>121</v>
      </c>
      <c r="L759" t="s">
        <v>121</v>
      </c>
      <c r="M759" t="s">
        <v>123</v>
      </c>
      <c r="N759" t="s">
        <v>123</v>
      </c>
      <c r="O759" t="s">
        <v>123</v>
      </c>
      <c r="P759" t="s">
        <v>122</v>
      </c>
      <c r="Q759" t="s">
        <v>122</v>
      </c>
      <c r="R759">
        <v>17.100000000000001</v>
      </c>
      <c r="S759" t="s">
        <v>122</v>
      </c>
      <c r="T759">
        <v>86.5</v>
      </c>
      <c r="U759">
        <v>52</v>
      </c>
      <c r="V759">
        <v>12</v>
      </c>
      <c r="W759" t="s">
        <v>122</v>
      </c>
      <c r="X759" t="s">
        <v>122</v>
      </c>
      <c r="Y759" t="s">
        <v>122</v>
      </c>
      <c r="Z759">
        <v>14.9</v>
      </c>
      <c r="AA759">
        <v>38.15</v>
      </c>
      <c r="AB759" t="s">
        <v>124</v>
      </c>
      <c r="AC759" t="s">
        <v>125</v>
      </c>
      <c r="AD759" t="s">
        <v>125</v>
      </c>
      <c r="AE759" t="s">
        <v>123</v>
      </c>
      <c r="AF759" t="s">
        <v>123</v>
      </c>
      <c r="AG759" t="s">
        <v>123</v>
      </c>
      <c r="AH759" t="s">
        <v>123</v>
      </c>
      <c r="AI759" t="s">
        <v>122</v>
      </c>
      <c r="AJ759" t="s">
        <v>123</v>
      </c>
      <c r="AK759" t="s">
        <v>122</v>
      </c>
      <c r="AL759" t="s">
        <v>123</v>
      </c>
      <c r="AM759" t="s">
        <v>122</v>
      </c>
    </row>
    <row r="760" spans="1:39" x14ac:dyDescent="0.25">
      <c r="A760">
        <v>2018</v>
      </c>
      <c r="B760">
        <v>18</v>
      </c>
      <c r="C760" t="s">
        <v>783</v>
      </c>
      <c r="D760">
        <v>59121</v>
      </c>
      <c r="E760" t="s">
        <v>843</v>
      </c>
      <c r="F760" t="s">
        <v>785</v>
      </c>
      <c r="G760" t="s">
        <v>123</v>
      </c>
      <c r="H760">
        <v>59.9</v>
      </c>
      <c r="I760">
        <v>59.2</v>
      </c>
      <c r="J760">
        <v>38</v>
      </c>
      <c r="K760" t="s">
        <v>121</v>
      </c>
      <c r="L760" t="s">
        <v>121</v>
      </c>
      <c r="M760" t="s">
        <v>123</v>
      </c>
      <c r="N760" t="s">
        <v>123</v>
      </c>
      <c r="O760" t="s">
        <v>123</v>
      </c>
      <c r="P760">
        <v>46.8</v>
      </c>
      <c r="Q760">
        <v>55.2</v>
      </c>
      <c r="R760" t="s">
        <v>151</v>
      </c>
      <c r="S760" t="s">
        <v>122</v>
      </c>
      <c r="T760" t="s">
        <v>122</v>
      </c>
      <c r="U760" t="s">
        <v>122</v>
      </c>
      <c r="V760" t="s">
        <v>122</v>
      </c>
      <c r="W760" t="s">
        <v>122</v>
      </c>
      <c r="X760" t="s">
        <v>122</v>
      </c>
      <c r="Y760" t="s">
        <v>122</v>
      </c>
      <c r="Z760">
        <v>5.4</v>
      </c>
      <c r="AA760">
        <v>68.67</v>
      </c>
      <c r="AB760">
        <v>4</v>
      </c>
      <c r="AC760" t="s">
        <v>125</v>
      </c>
      <c r="AD760" t="s">
        <v>125</v>
      </c>
      <c r="AE760" t="s">
        <v>123</v>
      </c>
      <c r="AF760" t="s">
        <v>123</v>
      </c>
      <c r="AG760" t="s">
        <v>123</v>
      </c>
      <c r="AH760" t="s">
        <v>123</v>
      </c>
      <c r="AI760" t="s">
        <v>122</v>
      </c>
      <c r="AJ760" t="s">
        <v>123</v>
      </c>
      <c r="AK760" t="s">
        <v>122</v>
      </c>
      <c r="AL760" t="s">
        <v>123</v>
      </c>
      <c r="AM760" t="s">
        <v>122</v>
      </c>
    </row>
    <row r="761" spans="1:39" x14ac:dyDescent="0.25">
      <c r="A761">
        <v>2018</v>
      </c>
      <c r="B761">
        <v>18</v>
      </c>
      <c r="C761" t="s">
        <v>783</v>
      </c>
      <c r="D761">
        <v>59121</v>
      </c>
      <c r="E761" t="s">
        <v>844</v>
      </c>
      <c r="F761" t="s">
        <v>785</v>
      </c>
      <c r="G761" t="s">
        <v>123</v>
      </c>
      <c r="H761">
        <v>59.3</v>
      </c>
      <c r="I761">
        <v>40.9</v>
      </c>
      <c r="J761">
        <v>66.400000000000006</v>
      </c>
      <c r="K761" t="s">
        <v>121</v>
      </c>
      <c r="L761" t="s">
        <v>121</v>
      </c>
      <c r="M761" t="s">
        <v>123</v>
      </c>
      <c r="N761" t="s">
        <v>123</v>
      </c>
      <c r="O761" t="s">
        <v>123</v>
      </c>
      <c r="P761">
        <v>57.7</v>
      </c>
      <c r="Q761">
        <v>42.2</v>
      </c>
      <c r="R761" t="s">
        <v>151</v>
      </c>
      <c r="S761">
        <v>98.3</v>
      </c>
      <c r="T761" t="s">
        <v>122</v>
      </c>
      <c r="U761" t="s">
        <v>122</v>
      </c>
      <c r="V761" t="s">
        <v>122</v>
      </c>
      <c r="W761" t="s">
        <v>122</v>
      </c>
      <c r="X761" t="s">
        <v>122</v>
      </c>
      <c r="Y761" t="s">
        <v>122</v>
      </c>
      <c r="Z761">
        <v>6.2</v>
      </c>
      <c r="AA761">
        <v>82</v>
      </c>
      <c r="AB761">
        <v>5</v>
      </c>
      <c r="AC761" t="s">
        <v>125</v>
      </c>
      <c r="AD761" t="s">
        <v>125</v>
      </c>
      <c r="AE761" t="s">
        <v>123</v>
      </c>
      <c r="AF761" t="s">
        <v>123</v>
      </c>
      <c r="AG761" t="s">
        <v>123</v>
      </c>
      <c r="AH761" t="s">
        <v>123</v>
      </c>
      <c r="AI761" t="s">
        <v>122</v>
      </c>
      <c r="AJ761" t="s">
        <v>123</v>
      </c>
      <c r="AK761" t="s">
        <v>122</v>
      </c>
      <c r="AL761" t="s">
        <v>123</v>
      </c>
      <c r="AM761" t="s">
        <v>122</v>
      </c>
    </row>
    <row r="762" spans="1:39" x14ac:dyDescent="0.25">
      <c r="A762">
        <v>2018</v>
      </c>
      <c r="B762">
        <v>18</v>
      </c>
      <c r="C762" t="s">
        <v>783</v>
      </c>
      <c r="D762">
        <v>59122</v>
      </c>
      <c r="E762" t="s">
        <v>845</v>
      </c>
      <c r="F762" t="s">
        <v>785</v>
      </c>
      <c r="G762" t="s">
        <v>123</v>
      </c>
      <c r="H762">
        <v>65.2</v>
      </c>
      <c r="I762">
        <v>68.7</v>
      </c>
      <c r="J762">
        <v>43.1</v>
      </c>
      <c r="K762" t="s">
        <v>121</v>
      </c>
      <c r="L762" t="s">
        <v>121</v>
      </c>
      <c r="M762" t="s">
        <v>123</v>
      </c>
      <c r="N762" t="s">
        <v>123</v>
      </c>
      <c r="O762" t="s">
        <v>123</v>
      </c>
      <c r="P762">
        <v>59.3</v>
      </c>
      <c r="Q762">
        <v>63</v>
      </c>
      <c r="R762" t="s">
        <v>151</v>
      </c>
      <c r="S762" t="s">
        <v>122</v>
      </c>
      <c r="T762" t="s">
        <v>122</v>
      </c>
      <c r="U762" t="s">
        <v>122</v>
      </c>
      <c r="V762" t="s">
        <v>122</v>
      </c>
      <c r="W762" t="s">
        <v>122</v>
      </c>
      <c r="X762" t="s">
        <v>122</v>
      </c>
      <c r="Y762" t="s">
        <v>122</v>
      </c>
      <c r="Z762">
        <v>10.1</v>
      </c>
      <c r="AA762">
        <v>70.89</v>
      </c>
      <c r="AB762">
        <v>4</v>
      </c>
      <c r="AC762" t="s">
        <v>125</v>
      </c>
      <c r="AD762" t="s">
        <v>125</v>
      </c>
      <c r="AE762" t="s">
        <v>123</v>
      </c>
      <c r="AF762" t="s">
        <v>123</v>
      </c>
      <c r="AG762" t="s">
        <v>123</v>
      </c>
      <c r="AH762" t="s">
        <v>123</v>
      </c>
      <c r="AI762" t="s">
        <v>122</v>
      </c>
      <c r="AJ762" t="s">
        <v>123</v>
      </c>
      <c r="AK762" t="s">
        <v>122</v>
      </c>
      <c r="AL762" t="s">
        <v>123</v>
      </c>
      <c r="AM762" t="s">
        <v>122</v>
      </c>
    </row>
    <row r="763" spans="1:39" x14ac:dyDescent="0.25">
      <c r="A763">
        <v>2018</v>
      </c>
      <c r="B763">
        <v>18</v>
      </c>
      <c r="C763" t="s">
        <v>783</v>
      </c>
      <c r="D763">
        <v>59122</v>
      </c>
      <c r="E763" t="s">
        <v>846</v>
      </c>
      <c r="F763" t="s">
        <v>785</v>
      </c>
      <c r="G763" t="s">
        <v>123</v>
      </c>
      <c r="H763">
        <v>58.7</v>
      </c>
      <c r="I763">
        <v>36.1</v>
      </c>
      <c r="J763">
        <v>53.7</v>
      </c>
      <c r="K763" t="s">
        <v>121</v>
      </c>
      <c r="L763" t="s">
        <v>121</v>
      </c>
      <c r="M763" t="s">
        <v>123</v>
      </c>
      <c r="N763" t="s">
        <v>123</v>
      </c>
      <c r="O763" t="s">
        <v>123</v>
      </c>
      <c r="P763">
        <v>53.1</v>
      </c>
      <c r="Q763">
        <v>27</v>
      </c>
      <c r="R763" t="s">
        <v>151</v>
      </c>
      <c r="S763">
        <v>95.7</v>
      </c>
      <c r="T763" t="s">
        <v>122</v>
      </c>
      <c r="U763" t="s">
        <v>122</v>
      </c>
      <c r="V763" t="s">
        <v>122</v>
      </c>
      <c r="W763" t="s">
        <v>122</v>
      </c>
      <c r="X763" t="s">
        <v>122</v>
      </c>
      <c r="Y763" t="s">
        <v>122</v>
      </c>
      <c r="Z763">
        <v>8.6</v>
      </c>
      <c r="AA763">
        <v>59.22</v>
      </c>
      <c r="AB763">
        <v>3</v>
      </c>
      <c r="AC763" t="s">
        <v>125</v>
      </c>
      <c r="AD763" t="s">
        <v>125</v>
      </c>
      <c r="AE763" t="s">
        <v>123</v>
      </c>
      <c r="AF763" t="s">
        <v>123</v>
      </c>
      <c r="AG763" t="s">
        <v>123</v>
      </c>
      <c r="AH763" t="s">
        <v>123</v>
      </c>
      <c r="AI763" t="s">
        <v>122</v>
      </c>
      <c r="AJ763" t="s">
        <v>123</v>
      </c>
      <c r="AK763" t="s">
        <v>122</v>
      </c>
      <c r="AL763" t="s">
        <v>123</v>
      </c>
      <c r="AM763" t="s">
        <v>122</v>
      </c>
    </row>
    <row r="764" spans="1:39" x14ac:dyDescent="0.25">
      <c r="A764">
        <v>2018</v>
      </c>
      <c r="B764">
        <v>18</v>
      </c>
      <c r="C764" t="s">
        <v>783</v>
      </c>
      <c r="D764">
        <v>59122</v>
      </c>
      <c r="E764" t="s">
        <v>847</v>
      </c>
      <c r="F764" t="s">
        <v>785</v>
      </c>
      <c r="G764" t="s">
        <v>123</v>
      </c>
      <c r="H764">
        <v>44.3</v>
      </c>
      <c r="I764">
        <v>20</v>
      </c>
      <c r="J764">
        <v>27.5</v>
      </c>
      <c r="K764" t="s">
        <v>121</v>
      </c>
      <c r="L764" t="s">
        <v>121</v>
      </c>
      <c r="M764" t="s">
        <v>123</v>
      </c>
      <c r="N764" t="s">
        <v>123</v>
      </c>
      <c r="O764" t="s">
        <v>123</v>
      </c>
      <c r="P764" t="s">
        <v>122</v>
      </c>
      <c r="Q764" t="s">
        <v>122</v>
      </c>
      <c r="R764" t="s">
        <v>151</v>
      </c>
      <c r="S764" t="s">
        <v>122</v>
      </c>
      <c r="T764" t="s">
        <v>122</v>
      </c>
      <c r="U764">
        <v>70.099999999999994</v>
      </c>
      <c r="V764">
        <v>14.4</v>
      </c>
      <c r="W764">
        <v>28.3</v>
      </c>
      <c r="X764">
        <v>100</v>
      </c>
      <c r="Y764" t="s">
        <v>122</v>
      </c>
      <c r="Z764">
        <v>14</v>
      </c>
      <c r="AA764">
        <v>66.38</v>
      </c>
      <c r="AB764">
        <v>3</v>
      </c>
      <c r="AC764" t="s">
        <v>125</v>
      </c>
      <c r="AD764" t="s">
        <v>125</v>
      </c>
      <c r="AE764" t="s">
        <v>123</v>
      </c>
      <c r="AF764" t="s">
        <v>123</v>
      </c>
      <c r="AG764" t="s">
        <v>123</v>
      </c>
      <c r="AH764" t="s">
        <v>123</v>
      </c>
      <c r="AI764" t="s">
        <v>122</v>
      </c>
      <c r="AJ764" t="s">
        <v>123</v>
      </c>
      <c r="AK764" t="s">
        <v>122</v>
      </c>
      <c r="AL764" t="s">
        <v>123</v>
      </c>
      <c r="AM764" t="s">
        <v>122</v>
      </c>
    </row>
    <row r="765" spans="1:39" x14ac:dyDescent="0.25">
      <c r="A765">
        <v>2018</v>
      </c>
      <c r="B765">
        <v>18</v>
      </c>
      <c r="C765" t="s">
        <v>783</v>
      </c>
      <c r="D765">
        <v>59123</v>
      </c>
      <c r="E765" t="s">
        <v>848</v>
      </c>
      <c r="F765" t="s">
        <v>785</v>
      </c>
      <c r="G765" t="s">
        <v>123</v>
      </c>
      <c r="H765">
        <v>64.400000000000006</v>
      </c>
      <c r="I765">
        <v>61.1</v>
      </c>
      <c r="J765">
        <v>41.7</v>
      </c>
      <c r="K765" t="s">
        <v>121</v>
      </c>
      <c r="L765" t="s">
        <v>121</v>
      </c>
      <c r="M765" t="s">
        <v>123</v>
      </c>
      <c r="N765" t="s">
        <v>123</v>
      </c>
      <c r="O765" t="s">
        <v>123</v>
      </c>
      <c r="P765">
        <v>53</v>
      </c>
      <c r="Q765">
        <v>43.9</v>
      </c>
      <c r="R765">
        <v>50</v>
      </c>
      <c r="S765" t="s">
        <v>122</v>
      </c>
      <c r="T765" t="s">
        <v>122</v>
      </c>
      <c r="U765" t="s">
        <v>122</v>
      </c>
      <c r="V765" t="s">
        <v>122</v>
      </c>
      <c r="W765" t="s">
        <v>122</v>
      </c>
      <c r="X765" t="s">
        <v>122</v>
      </c>
      <c r="Y765" t="s">
        <v>122</v>
      </c>
      <c r="Z765">
        <v>5.8</v>
      </c>
      <c r="AA765">
        <v>67</v>
      </c>
      <c r="AB765">
        <v>4</v>
      </c>
      <c r="AC765" t="s">
        <v>125</v>
      </c>
      <c r="AD765" t="s">
        <v>125</v>
      </c>
      <c r="AE765" t="s">
        <v>123</v>
      </c>
      <c r="AF765" t="s">
        <v>123</v>
      </c>
      <c r="AG765" t="s">
        <v>123</v>
      </c>
      <c r="AH765" t="s">
        <v>123</v>
      </c>
      <c r="AI765" t="s">
        <v>122</v>
      </c>
      <c r="AJ765" t="s">
        <v>123</v>
      </c>
      <c r="AK765" t="s">
        <v>122</v>
      </c>
      <c r="AL765" t="s">
        <v>123</v>
      </c>
      <c r="AM765" t="s">
        <v>122</v>
      </c>
    </row>
    <row r="766" spans="1:39" x14ac:dyDescent="0.25">
      <c r="A766">
        <v>2018</v>
      </c>
      <c r="B766">
        <v>18</v>
      </c>
      <c r="C766" t="s">
        <v>783</v>
      </c>
      <c r="D766">
        <v>59123</v>
      </c>
      <c r="E766" t="s">
        <v>849</v>
      </c>
      <c r="F766" t="s">
        <v>785</v>
      </c>
      <c r="G766" t="s">
        <v>123</v>
      </c>
      <c r="H766">
        <v>61.6</v>
      </c>
      <c r="I766">
        <v>49.7</v>
      </c>
      <c r="J766">
        <v>66.7</v>
      </c>
      <c r="K766" t="s">
        <v>121</v>
      </c>
      <c r="L766" t="s">
        <v>121</v>
      </c>
      <c r="M766" t="s">
        <v>123</v>
      </c>
      <c r="N766" t="s">
        <v>123</v>
      </c>
      <c r="O766" t="s">
        <v>123</v>
      </c>
      <c r="P766">
        <v>64.5</v>
      </c>
      <c r="Q766">
        <v>53</v>
      </c>
      <c r="R766" t="s">
        <v>151</v>
      </c>
      <c r="S766">
        <v>98.3</v>
      </c>
      <c r="T766" t="s">
        <v>122</v>
      </c>
      <c r="U766" t="s">
        <v>122</v>
      </c>
      <c r="V766" t="s">
        <v>122</v>
      </c>
      <c r="W766" t="s">
        <v>122</v>
      </c>
      <c r="X766" t="s">
        <v>122</v>
      </c>
      <c r="Y766" t="s">
        <v>122</v>
      </c>
      <c r="Z766">
        <v>8.9</v>
      </c>
      <c r="AA766">
        <v>93.11</v>
      </c>
      <c r="AB766">
        <v>5</v>
      </c>
      <c r="AC766" t="s">
        <v>125</v>
      </c>
      <c r="AD766" t="s">
        <v>125</v>
      </c>
      <c r="AE766" t="s">
        <v>123</v>
      </c>
      <c r="AF766" t="s">
        <v>123</v>
      </c>
      <c r="AG766" t="s">
        <v>123</v>
      </c>
      <c r="AH766" t="s">
        <v>123</v>
      </c>
      <c r="AI766" t="s">
        <v>122</v>
      </c>
      <c r="AJ766" t="s">
        <v>123</v>
      </c>
      <c r="AK766" t="s">
        <v>122</v>
      </c>
      <c r="AL766" t="s">
        <v>123</v>
      </c>
      <c r="AM766" t="s">
        <v>122</v>
      </c>
    </row>
    <row r="767" spans="1:39" x14ac:dyDescent="0.25">
      <c r="A767">
        <v>2018</v>
      </c>
      <c r="B767">
        <v>18</v>
      </c>
      <c r="C767" t="s">
        <v>783</v>
      </c>
      <c r="D767">
        <v>61415</v>
      </c>
      <c r="E767" t="s">
        <v>850</v>
      </c>
      <c r="F767" t="s">
        <v>785</v>
      </c>
      <c r="G767" t="s">
        <v>123</v>
      </c>
      <c r="H767">
        <v>44.8</v>
      </c>
      <c r="I767">
        <v>36.700000000000003</v>
      </c>
      <c r="J767">
        <v>37.5</v>
      </c>
      <c r="K767" t="s">
        <v>121</v>
      </c>
      <c r="L767" t="s">
        <v>121</v>
      </c>
      <c r="M767" t="s">
        <v>123</v>
      </c>
      <c r="N767" t="s">
        <v>123</v>
      </c>
      <c r="O767" t="s">
        <v>123</v>
      </c>
      <c r="P767">
        <v>50</v>
      </c>
      <c r="Q767">
        <v>47.2</v>
      </c>
      <c r="R767" t="s">
        <v>151</v>
      </c>
      <c r="S767" t="s">
        <v>122</v>
      </c>
      <c r="T767" t="s">
        <v>122</v>
      </c>
      <c r="U767" t="s">
        <v>122</v>
      </c>
      <c r="V767" t="s">
        <v>122</v>
      </c>
      <c r="W767" t="s">
        <v>122</v>
      </c>
      <c r="X767" t="s">
        <v>122</v>
      </c>
      <c r="Y767" t="s">
        <v>122</v>
      </c>
      <c r="Z767">
        <v>19.600000000000001</v>
      </c>
      <c r="AA767">
        <v>53.11</v>
      </c>
      <c r="AB767">
        <v>3</v>
      </c>
      <c r="AC767" t="s">
        <v>125</v>
      </c>
      <c r="AD767" t="s">
        <v>125</v>
      </c>
      <c r="AE767" t="s">
        <v>123</v>
      </c>
      <c r="AF767" t="s">
        <v>123</v>
      </c>
      <c r="AG767" t="s">
        <v>123</v>
      </c>
      <c r="AH767" t="s">
        <v>123</v>
      </c>
      <c r="AI767" t="s">
        <v>122</v>
      </c>
      <c r="AJ767" t="s">
        <v>123</v>
      </c>
      <c r="AK767" t="s">
        <v>122</v>
      </c>
      <c r="AL767" t="s">
        <v>123</v>
      </c>
      <c r="AM767" t="s">
        <v>122</v>
      </c>
    </row>
    <row r="768" spans="1:39" x14ac:dyDescent="0.25">
      <c r="A768">
        <v>2018</v>
      </c>
      <c r="B768">
        <v>18</v>
      </c>
      <c r="C768" t="s">
        <v>783</v>
      </c>
      <c r="D768">
        <v>61415</v>
      </c>
      <c r="E768" t="s">
        <v>851</v>
      </c>
      <c r="F768" t="s">
        <v>785</v>
      </c>
      <c r="G768" t="s">
        <v>123</v>
      </c>
      <c r="H768">
        <v>52.9</v>
      </c>
      <c r="I768">
        <v>23.5</v>
      </c>
      <c r="J768">
        <v>50</v>
      </c>
      <c r="K768" t="s">
        <v>121</v>
      </c>
      <c r="L768" t="s">
        <v>121</v>
      </c>
      <c r="M768" t="s">
        <v>123</v>
      </c>
      <c r="N768" t="s">
        <v>123</v>
      </c>
      <c r="O768" t="s">
        <v>123</v>
      </c>
      <c r="P768">
        <v>64.5</v>
      </c>
      <c r="Q768">
        <v>32.200000000000003</v>
      </c>
      <c r="R768" t="s">
        <v>151</v>
      </c>
      <c r="S768">
        <v>100</v>
      </c>
      <c r="T768" t="s">
        <v>122</v>
      </c>
      <c r="U768" t="s">
        <v>122</v>
      </c>
      <c r="V768" t="s">
        <v>122</v>
      </c>
      <c r="W768" t="s">
        <v>122</v>
      </c>
      <c r="X768" t="s">
        <v>122</v>
      </c>
      <c r="Y768" t="s">
        <v>122</v>
      </c>
      <c r="Z768">
        <v>27</v>
      </c>
      <c r="AA768">
        <v>72.56</v>
      </c>
      <c r="AB768">
        <v>4</v>
      </c>
      <c r="AC768" t="s">
        <v>125</v>
      </c>
      <c r="AD768" t="s">
        <v>125</v>
      </c>
      <c r="AE768" t="s">
        <v>123</v>
      </c>
      <c r="AF768" t="s">
        <v>123</v>
      </c>
      <c r="AG768" t="s">
        <v>123</v>
      </c>
      <c r="AH768" t="s">
        <v>123</v>
      </c>
      <c r="AI768" t="s">
        <v>122</v>
      </c>
      <c r="AJ768" t="s">
        <v>123</v>
      </c>
      <c r="AK768" t="s">
        <v>122</v>
      </c>
      <c r="AL768" t="s">
        <v>123</v>
      </c>
      <c r="AM768" t="s">
        <v>122</v>
      </c>
    </row>
    <row r="769" spans="1:39" x14ac:dyDescent="0.25">
      <c r="A769">
        <v>2018</v>
      </c>
      <c r="B769">
        <v>18</v>
      </c>
      <c r="C769" t="s">
        <v>783</v>
      </c>
      <c r="D769">
        <v>61417</v>
      </c>
      <c r="E769" t="s">
        <v>852</v>
      </c>
      <c r="F769" t="s">
        <v>785</v>
      </c>
      <c r="G769" t="s">
        <v>123</v>
      </c>
      <c r="H769">
        <v>53.2</v>
      </c>
      <c r="I769">
        <v>45.6</v>
      </c>
      <c r="J769">
        <v>25.6</v>
      </c>
      <c r="K769" t="s">
        <v>121</v>
      </c>
      <c r="L769" t="s">
        <v>121</v>
      </c>
      <c r="M769" t="s">
        <v>123</v>
      </c>
      <c r="N769" t="s">
        <v>123</v>
      </c>
      <c r="O769" t="s">
        <v>123</v>
      </c>
      <c r="P769">
        <v>65.5</v>
      </c>
      <c r="Q769">
        <v>62</v>
      </c>
      <c r="R769" t="s">
        <v>151</v>
      </c>
      <c r="S769" t="s">
        <v>122</v>
      </c>
      <c r="T769" t="s">
        <v>122</v>
      </c>
      <c r="U769" t="s">
        <v>122</v>
      </c>
      <c r="V769" t="s">
        <v>122</v>
      </c>
      <c r="W769" t="s">
        <v>122</v>
      </c>
      <c r="X769" t="s">
        <v>122</v>
      </c>
      <c r="Y769" t="s">
        <v>122</v>
      </c>
      <c r="Z769">
        <v>18.8</v>
      </c>
      <c r="AA769">
        <v>80.89</v>
      </c>
      <c r="AB769">
        <v>4</v>
      </c>
      <c r="AC769" t="s">
        <v>125</v>
      </c>
      <c r="AD769" t="s">
        <v>125</v>
      </c>
      <c r="AE769" t="s">
        <v>123</v>
      </c>
      <c r="AF769" t="s">
        <v>123</v>
      </c>
      <c r="AG769" t="s">
        <v>123</v>
      </c>
      <c r="AH769" t="s">
        <v>123</v>
      </c>
      <c r="AI769" t="s">
        <v>122</v>
      </c>
      <c r="AJ769" t="s">
        <v>123</v>
      </c>
      <c r="AK769" t="s">
        <v>122</v>
      </c>
      <c r="AL769" t="s">
        <v>123</v>
      </c>
      <c r="AM769" t="s">
        <v>122</v>
      </c>
    </row>
    <row r="770" spans="1:39" x14ac:dyDescent="0.25">
      <c r="A770">
        <v>2018</v>
      </c>
      <c r="B770">
        <v>18</v>
      </c>
      <c r="C770" t="s">
        <v>783</v>
      </c>
      <c r="D770">
        <v>61417</v>
      </c>
      <c r="E770" t="s">
        <v>853</v>
      </c>
      <c r="F770" t="s">
        <v>785</v>
      </c>
      <c r="G770" t="s">
        <v>123</v>
      </c>
      <c r="H770">
        <v>49.2</v>
      </c>
      <c r="I770">
        <v>39.6</v>
      </c>
      <c r="J770">
        <v>76.5</v>
      </c>
      <c r="K770" t="s">
        <v>121</v>
      </c>
      <c r="L770" t="s">
        <v>121</v>
      </c>
      <c r="M770" t="s">
        <v>123</v>
      </c>
      <c r="N770" t="s">
        <v>123</v>
      </c>
      <c r="O770" t="s">
        <v>123</v>
      </c>
      <c r="P770">
        <v>55.7</v>
      </c>
      <c r="Q770">
        <v>45.8</v>
      </c>
      <c r="R770" t="s">
        <v>151</v>
      </c>
      <c r="S770">
        <v>88.2</v>
      </c>
      <c r="T770" t="s">
        <v>122</v>
      </c>
      <c r="U770" t="s">
        <v>122</v>
      </c>
      <c r="V770" t="s">
        <v>122</v>
      </c>
      <c r="W770" t="s">
        <v>122</v>
      </c>
      <c r="X770" t="s">
        <v>122</v>
      </c>
      <c r="Y770" t="s">
        <v>122</v>
      </c>
      <c r="Z770">
        <v>17.899999999999999</v>
      </c>
      <c r="AA770">
        <v>87</v>
      </c>
      <c r="AB770">
        <v>5</v>
      </c>
      <c r="AC770" t="s">
        <v>125</v>
      </c>
      <c r="AD770" t="s">
        <v>125</v>
      </c>
      <c r="AE770" t="s">
        <v>123</v>
      </c>
      <c r="AF770" t="s">
        <v>123</v>
      </c>
      <c r="AG770" t="s">
        <v>123</v>
      </c>
      <c r="AH770" t="s">
        <v>123</v>
      </c>
      <c r="AI770" t="s">
        <v>122</v>
      </c>
      <c r="AJ770" t="s">
        <v>123</v>
      </c>
      <c r="AK770" t="s">
        <v>122</v>
      </c>
      <c r="AL770" t="s">
        <v>123</v>
      </c>
      <c r="AM770" t="s">
        <v>122</v>
      </c>
    </row>
    <row r="771" spans="1:39" x14ac:dyDescent="0.25">
      <c r="A771">
        <v>2018</v>
      </c>
      <c r="B771">
        <v>18</v>
      </c>
      <c r="C771" t="s">
        <v>783</v>
      </c>
      <c r="D771">
        <v>65414</v>
      </c>
      <c r="E771" t="s">
        <v>854</v>
      </c>
      <c r="F771" t="s">
        <v>785</v>
      </c>
      <c r="G771" t="s">
        <v>123</v>
      </c>
      <c r="H771">
        <v>67.3</v>
      </c>
      <c r="I771">
        <v>56.2</v>
      </c>
      <c r="J771">
        <v>40.299999999999997</v>
      </c>
      <c r="K771" t="s">
        <v>121</v>
      </c>
      <c r="L771" t="s">
        <v>121</v>
      </c>
      <c r="M771" t="s">
        <v>123</v>
      </c>
      <c r="N771" t="s">
        <v>123</v>
      </c>
      <c r="O771" t="s">
        <v>123</v>
      </c>
      <c r="P771">
        <v>57.7</v>
      </c>
      <c r="Q771">
        <v>40</v>
      </c>
      <c r="R771" t="s">
        <v>151</v>
      </c>
      <c r="S771" t="s">
        <v>122</v>
      </c>
      <c r="T771" t="s">
        <v>122</v>
      </c>
      <c r="U771" t="s">
        <v>122</v>
      </c>
      <c r="V771" t="s">
        <v>122</v>
      </c>
      <c r="W771" t="s">
        <v>122</v>
      </c>
      <c r="X771" t="s">
        <v>122</v>
      </c>
      <c r="Y771" t="s">
        <v>122</v>
      </c>
      <c r="Z771">
        <v>6.7</v>
      </c>
      <c r="AA771">
        <v>64.22</v>
      </c>
      <c r="AB771">
        <v>3</v>
      </c>
      <c r="AC771" t="s">
        <v>125</v>
      </c>
      <c r="AD771" t="s">
        <v>125</v>
      </c>
      <c r="AE771" t="s">
        <v>123</v>
      </c>
      <c r="AF771" t="s">
        <v>123</v>
      </c>
      <c r="AG771" t="s">
        <v>123</v>
      </c>
      <c r="AH771" t="s">
        <v>123</v>
      </c>
      <c r="AI771" t="s">
        <v>122</v>
      </c>
      <c r="AJ771" t="s">
        <v>123</v>
      </c>
      <c r="AK771" t="s">
        <v>122</v>
      </c>
      <c r="AL771" t="s">
        <v>123</v>
      </c>
      <c r="AM771" t="s">
        <v>122</v>
      </c>
    </row>
    <row r="772" spans="1:39" x14ac:dyDescent="0.25">
      <c r="A772">
        <v>2018</v>
      </c>
      <c r="B772">
        <v>18</v>
      </c>
      <c r="C772" t="s">
        <v>783</v>
      </c>
      <c r="D772">
        <v>65414</v>
      </c>
      <c r="E772" t="s">
        <v>855</v>
      </c>
      <c r="F772" t="s">
        <v>785</v>
      </c>
      <c r="G772" t="s">
        <v>123</v>
      </c>
      <c r="H772">
        <v>75.3</v>
      </c>
      <c r="I772">
        <v>52.8</v>
      </c>
      <c r="J772">
        <v>55.2</v>
      </c>
      <c r="K772" t="s">
        <v>121</v>
      </c>
      <c r="L772" t="s">
        <v>121</v>
      </c>
      <c r="M772" t="s">
        <v>123</v>
      </c>
      <c r="N772" t="s">
        <v>123</v>
      </c>
      <c r="O772" t="s">
        <v>123</v>
      </c>
      <c r="P772">
        <v>73.599999999999994</v>
      </c>
      <c r="Q772">
        <v>52.6</v>
      </c>
      <c r="R772" t="s">
        <v>122</v>
      </c>
      <c r="S772">
        <v>97.9</v>
      </c>
      <c r="T772" t="s">
        <v>122</v>
      </c>
      <c r="U772" t="s">
        <v>122</v>
      </c>
      <c r="V772" t="s">
        <v>122</v>
      </c>
      <c r="W772" t="s">
        <v>122</v>
      </c>
      <c r="X772" t="s">
        <v>122</v>
      </c>
      <c r="Y772" t="s">
        <v>122</v>
      </c>
      <c r="Z772">
        <v>12</v>
      </c>
      <c r="AA772">
        <v>90.89</v>
      </c>
      <c r="AB772">
        <v>5</v>
      </c>
      <c r="AC772" t="s">
        <v>125</v>
      </c>
      <c r="AD772" t="s">
        <v>125</v>
      </c>
      <c r="AE772" t="s">
        <v>123</v>
      </c>
      <c r="AF772" t="s">
        <v>123</v>
      </c>
      <c r="AG772" t="s">
        <v>123</v>
      </c>
      <c r="AH772" t="s">
        <v>123</v>
      </c>
      <c r="AI772" t="s">
        <v>122</v>
      </c>
      <c r="AJ772" t="s">
        <v>123</v>
      </c>
      <c r="AK772" t="s">
        <v>122</v>
      </c>
      <c r="AL772" t="s">
        <v>123</v>
      </c>
      <c r="AM772" t="s">
        <v>122</v>
      </c>
    </row>
    <row r="773" spans="1:39" x14ac:dyDescent="0.25">
      <c r="A773">
        <v>2018</v>
      </c>
      <c r="B773">
        <v>18</v>
      </c>
      <c r="C773" t="s">
        <v>783</v>
      </c>
      <c r="D773">
        <v>65414</v>
      </c>
      <c r="E773" t="s">
        <v>856</v>
      </c>
      <c r="F773" t="s">
        <v>785</v>
      </c>
      <c r="G773" t="s">
        <v>123</v>
      </c>
      <c r="H773">
        <v>61.3</v>
      </c>
      <c r="I773">
        <v>18.100000000000001</v>
      </c>
      <c r="J773">
        <v>50.7</v>
      </c>
      <c r="K773" t="s">
        <v>121</v>
      </c>
      <c r="L773" t="s">
        <v>121</v>
      </c>
      <c r="M773" t="s">
        <v>123</v>
      </c>
      <c r="N773" t="s">
        <v>123</v>
      </c>
      <c r="O773" t="s">
        <v>123</v>
      </c>
      <c r="P773" t="s">
        <v>122</v>
      </c>
      <c r="Q773" t="s">
        <v>122</v>
      </c>
      <c r="R773" t="s">
        <v>151</v>
      </c>
      <c r="S773" t="s">
        <v>122</v>
      </c>
      <c r="T773">
        <v>95.5</v>
      </c>
      <c r="U773">
        <v>100</v>
      </c>
      <c r="V773">
        <v>100</v>
      </c>
      <c r="W773">
        <v>25</v>
      </c>
      <c r="X773">
        <v>92.3</v>
      </c>
      <c r="Y773" t="s">
        <v>151</v>
      </c>
      <c r="Z773">
        <v>8.6</v>
      </c>
      <c r="AA773">
        <v>88.11</v>
      </c>
      <c r="AB773">
        <v>5</v>
      </c>
      <c r="AC773" t="s">
        <v>125</v>
      </c>
      <c r="AD773" t="s">
        <v>125</v>
      </c>
      <c r="AE773" t="s">
        <v>123</v>
      </c>
      <c r="AF773" t="s">
        <v>123</v>
      </c>
      <c r="AG773" t="s">
        <v>123</v>
      </c>
      <c r="AH773" t="s">
        <v>123</v>
      </c>
      <c r="AI773" t="s">
        <v>122</v>
      </c>
      <c r="AJ773" t="s">
        <v>123</v>
      </c>
      <c r="AK773" t="s">
        <v>122</v>
      </c>
      <c r="AL773" t="s">
        <v>123</v>
      </c>
      <c r="AM773" t="s">
        <v>122</v>
      </c>
    </row>
    <row r="774" spans="1:39" x14ac:dyDescent="0.25">
      <c r="A774">
        <v>2018</v>
      </c>
      <c r="B774">
        <v>18</v>
      </c>
      <c r="C774" t="s">
        <v>783</v>
      </c>
      <c r="D774">
        <v>66436</v>
      </c>
      <c r="E774" t="s">
        <v>857</v>
      </c>
      <c r="F774" t="s">
        <v>785</v>
      </c>
      <c r="G774" t="s">
        <v>123</v>
      </c>
      <c r="H774">
        <v>68.7</v>
      </c>
      <c r="I774">
        <v>64.5</v>
      </c>
      <c r="J774" t="s">
        <v>122</v>
      </c>
      <c r="K774" t="s">
        <v>121</v>
      </c>
      <c r="L774" t="s">
        <v>121</v>
      </c>
      <c r="M774" t="s">
        <v>123</v>
      </c>
      <c r="N774" t="s">
        <v>123</v>
      </c>
      <c r="O774" t="s">
        <v>123</v>
      </c>
      <c r="P774">
        <v>84.2</v>
      </c>
      <c r="Q774">
        <v>68.400000000000006</v>
      </c>
      <c r="R774" t="s">
        <v>151</v>
      </c>
      <c r="S774" t="s">
        <v>122</v>
      </c>
      <c r="T774" t="s">
        <v>122</v>
      </c>
      <c r="U774" t="s">
        <v>122</v>
      </c>
      <c r="V774" t="s">
        <v>122</v>
      </c>
      <c r="W774" t="s">
        <v>122</v>
      </c>
      <c r="X774" t="s">
        <v>122</v>
      </c>
      <c r="Y774" t="s">
        <v>122</v>
      </c>
      <c r="Z774">
        <v>17.100000000000001</v>
      </c>
      <c r="AA774">
        <v>87.86</v>
      </c>
      <c r="AB774">
        <v>5</v>
      </c>
      <c r="AC774" t="s">
        <v>125</v>
      </c>
      <c r="AD774" t="s">
        <v>125</v>
      </c>
      <c r="AE774" t="s">
        <v>123</v>
      </c>
      <c r="AF774" t="s">
        <v>123</v>
      </c>
      <c r="AG774" t="s">
        <v>123</v>
      </c>
      <c r="AH774" t="s">
        <v>123</v>
      </c>
      <c r="AI774" t="s">
        <v>122</v>
      </c>
      <c r="AJ774" t="s">
        <v>123</v>
      </c>
      <c r="AK774" t="s">
        <v>122</v>
      </c>
      <c r="AL774" t="s">
        <v>123</v>
      </c>
      <c r="AM774" t="s">
        <v>122</v>
      </c>
    </row>
    <row r="775" spans="1:39" x14ac:dyDescent="0.25">
      <c r="A775">
        <v>2018</v>
      </c>
      <c r="B775">
        <v>18</v>
      </c>
      <c r="C775" t="s">
        <v>783</v>
      </c>
      <c r="D775">
        <v>68410</v>
      </c>
      <c r="E775" t="s">
        <v>858</v>
      </c>
      <c r="F775" t="s">
        <v>785</v>
      </c>
      <c r="G775" t="s">
        <v>123</v>
      </c>
      <c r="H775">
        <v>40.5</v>
      </c>
      <c r="I775">
        <v>36.4</v>
      </c>
      <c r="J775">
        <v>16.600000000000001</v>
      </c>
      <c r="K775" t="s">
        <v>121</v>
      </c>
      <c r="L775" t="s">
        <v>121</v>
      </c>
      <c r="M775" t="s">
        <v>123</v>
      </c>
      <c r="N775" t="s">
        <v>123</v>
      </c>
      <c r="O775" t="s">
        <v>123</v>
      </c>
      <c r="P775">
        <v>50.9</v>
      </c>
      <c r="Q775">
        <v>43.3</v>
      </c>
      <c r="R775" t="s">
        <v>122</v>
      </c>
      <c r="S775" t="s">
        <v>122</v>
      </c>
      <c r="T775" t="s">
        <v>122</v>
      </c>
      <c r="U775" t="s">
        <v>122</v>
      </c>
      <c r="V775" t="s">
        <v>122</v>
      </c>
      <c r="W775" t="s">
        <v>122</v>
      </c>
      <c r="X775" t="s">
        <v>122</v>
      </c>
      <c r="Y775" t="s">
        <v>122</v>
      </c>
      <c r="Z775">
        <v>17.600000000000001</v>
      </c>
      <c r="AA775">
        <v>57.56</v>
      </c>
      <c r="AB775">
        <v>3</v>
      </c>
      <c r="AC775" t="s">
        <v>125</v>
      </c>
      <c r="AD775" t="s">
        <v>125</v>
      </c>
      <c r="AE775" t="s">
        <v>123</v>
      </c>
      <c r="AF775" t="s">
        <v>123</v>
      </c>
      <c r="AG775" t="s">
        <v>123</v>
      </c>
      <c r="AH775" t="s">
        <v>123</v>
      </c>
      <c r="AI775" t="s">
        <v>122</v>
      </c>
      <c r="AJ775" t="s">
        <v>123</v>
      </c>
      <c r="AK775" t="s">
        <v>122</v>
      </c>
      <c r="AL775" t="s">
        <v>123</v>
      </c>
      <c r="AM775" t="s">
        <v>122</v>
      </c>
    </row>
    <row r="776" spans="1:39" x14ac:dyDescent="0.25">
      <c r="A776">
        <v>2018</v>
      </c>
      <c r="B776">
        <v>18</v>
      </c>
      <c r="C776" t="s">
        <v>783</v>
      </c>
      <c r="D776">
        <v>68410</v>
      </c>
      <c r="E776" t="s">
        <v>859</v>
      </c>
      <c r="F776" t="s">
        <v>785</v>
      </c>
      <c r="G776" t="s">
        <v>123</v>
      </c>
      <c r="H776">
        <v>75</v>
      </c>
      <c r="I776">
        <v>50</v>
      </c>
      <c r="J776">
        <v>64.2</v>
      </c>
      <c r="K776" t="s">
        <v>121</v>
      </c>
      <c r="L776" t="s">
        <v>121</v>
      </c>
      <c r="M776" t="s">
        <v>123</v>
      </c>
      <c r="N776" t="s">
        <v>123</v>
      </c>
      <c r="O776" t="s">
        <v>123</v>
      </c>
      <c r="P776">
        <v>76</v>
      </c>
      <c r="Q776">
        <v>56</v>
      </c>
      <c r="R776" t="s">
        <v>122</v>
      </c>
      <c r="S776">
        <v>95</v>
      </c>
      <c r="T776" t="s">
        <v>122</v>
      </c>
      <c r="U776" t="s">
        <v>122</v>
      </c>
      <c r="V776" t="s">
        <v>122</v>
      </c>
      <c r="W776" t="s">
        <v>122</v>
      </c>
      <c r="X776" t="s">
        <v>122</v>
      </c>
      <c r="Y776" t="s">
        <v>122</v>
      </c>
      <c r="Z776">
        <v>16.2</v>
      </c>
      <c r="AA776">
        <v>94.5</v>
      </c>
      <c r="AB776">
        <v>5</v>
      </c>
      <c r="AC776" t="s">
        <v>125</v>
      </c>
      <c r="AD776" t="s">
        <v>125</v>
      </c>
      <c r="AE776" t="s">
        <v>123</v>
      </c>
      <c r="AF776" t="s">
        <v>123</v>
      </c>
      <c r="AG776" t="s">
        <v>123</v>
      </c>
      <c r="AH776" t="s">
        <v>123</v>
      </c>
      <c r="AI776" t="s">
        <v>122</v>
      </c>
      <c r="AJ776" t="s">
        <v>123</v>
      </c>
      <c r="AK776" t="s">
        <v>122</v>
      </c>
      <c r="AL776" t="s">
        <v>123</v>
      </c>
      <c r="AM776" t="s">
        <v>122</v>
      </c>
    </row>
    <row r="777" spans="1:39" x14ac:dyDescent="0.25">
      <c r="A777">
        <v>2018</v>
      </c>
      <c r="B777">
        <v>18</v>
      </c>
      <c r="C777" t="s">
        <v>783</v>
      </c>
      <c r="D777">
        <v>72408</v>
      </c>
      <c r="E777" t="s">
        <v>860</v>
      </c>
      <c r="F777" t="s">
        <v>785</v>
      </c>
      <c r="G777" t="s">
        <v>123</v>
      </c>
      <c r="H777">
        <v>35</v>
      </c>
      <c r="I777">
        <v>31.6</v>
      </c>
      <c r="J777">
        <v>0</v>
      </c>
      <c r="K777" t="s">
        <v>121</v>
      </c>
      <c r="L777" t="s">
        <v>121</v>
      </c>
      <c r="M777" t="s">
        <v>123</v>
      </c>
      <c r="N777" t="s">
        <v>123</v>
      </c>
      <c r="O777" t="s">
        <v>123</v>
      </c>
      <c r="P777">
        <v>56.6</v>
      </c>
      <c r="Q777">
        <v>26.6</v>
      </c>
      <c r="R777">
        <v>60</v>
      </c>
      <c r="S777" t="s">
        <v>122</v>
      </c>
      <c r="T777" t="s">
        <v>122</v>
      </c>
      <c r="U777" t="s">
        <v>122</v>
      </c>
      <c r="V777" t="s">
        <v>122</v>
      </c>
      <c r="W777" t="s">
        <v>122</v>
      </c>
      <c r="X777" t="s">
        <v>122</v>
      </c>
      <c r="Y777" t="s">
        <v>122</v>
      </c>
      <c r="Z777">
        <v>22.3</v>
      </c>
      <c r="AA777">
        <v>47</v>
      </c>
      <c r="AB777">
        <v>2</v>
      </c>
      <c r="AC777" t="s">
        <v>125</v>
      </c>
      <c r="AD777" t="s">
        <v>125</v>
      </c>
      <c r="AE777" t="s">
        <v>123</v>
      </c>
      <c r="AF777" t="s">
        <v>123</v>
      </c>
      <c r="AG777" t="s">
        <v>123</v>
      </c>
      <c r="AH777" t="s">
        <v>123</v>
      </c>
      <c r="AI777" t="s">
        <v>122</v>
      </c>
      <c r="AJ777" t="s">
        <v>123</v>
      </c>
      <c r="AK777" t="s">
        <v>122</v>
      </c>
      <c r="AL777" t="s">
        <v>123</v>
      </c>
      <c r="AM777" t="s">
        <v>122</v>
      </c>
    </row>
    <row r="778" spans="1:39" x14ac:dyDescent="0.25">
      <c r="A778">
        <v>2018</v>
      </c>
      <c r="B778">
        <v>18</v>
      </c>
      <c r="C778" t="s">
        <v>783</v>
      </c>
      <c r="D778">
        <v>72416</v>
      </c>
      <c r="E778" t="s">
        <v>861</v>
      </c>
      <c r="F778" t="s">
        <v>785</v>
      </c>
      <c r="G778" t="s">
        <v>123</v>
      </c>
      <c r="H778">
        <v>34.6</v>
      </c>
      <c r="I778">
        <v>29</v>
      </c>
      <c r="J778">
        <v>0</v>
      </c>
      <c r="K778" t="s">
        <v>121</v>
      </c>
      <c r="L778" t="s">
        <v>121</v>
      </c>
      <c r="M778" t="s">
        <v>123</v>
      </c>
      <c r="N778" t="s">
        <v>123</v>
      </c>
      <c r="O778" t="s">
        <v>123</v>
      </c>
      <c r="P778">
        <v>55.4</v>
      </c>
      <c r="Q778">
        <v>25.7</v>
      </c>
      <c r="R778">
        <v>40</v>
      </c>
      <c r="S778" t="s">
        <v>122</v>
      </c>
      <c r="T778" t="s">
        <v>122</v>
      </c>
      <c r="U778" t="s">
        <v>122</v>
      </c>
      <c r="V778" t="s">
        <v>122</v>
      </c>
      <c r="W778" t="s">
        <v>122</v>
      </c>
      <c r="X778" t="s">
        <v>122</v>
      </c>
      <c r="Y778" t="s">
        <v>122</v>
      </c>
      <c r="Z778">
        <v>17.5</v>
      </c>
      <c r="AA778">
        <v>48.5</v>
      </c>
      <c r="AB778">
        <v>2</v>
      </c>
      <c r="AC778" t="s">
        <v>125</v>
      </c>
      <c r="AD778" t="s">
        <v>125</v>
      </c>
      <c r="AE778" t="s">
        <v>123</v>
      </c>
      <c r="AF778" t="s">
        <v>123</v>
      </c>
      <c r="AG778" t="s">
        <v>123</v>
      </c>
      <c r="AH778" t="s">
        <v>123</v>
      </c>
      <c r="AI778" t="s">
        <v>122</v>
      </c>
      <c r="AJ778" t="s">
        <v>123</v>
      </c>
      <c r="AK778" t="s">
        <v>122</v>
      </c>
      <c r="AL778" t="s">
        <v>123</v>
      </c>
      <c r="AM778" t="s">
        <v>122</v>
      </c>
    </row>
    <row r="779" spans="1:39" x14ac:dyDescent="0.25">
      <c r="A779">
        <v>2018</v>
      </c>
      <c r="B779">
        <v>18</v>
      </c>
      <c r="C779" t="s">
        <v>783</v>
      </c>
      <c r="D779">
        <v>72416</v>
      </c>
      <c r="E779" t="s">
        <v>862</v>
      </c>
      <c r="F779" t="s">
        <v>785</v>
      </c>
      <c r="G779" t="s">
        <v>123</v>
      </c>
      <c r="H779">
        <v>36.200000000000003</v>
      </c>
      <c r="I779">
        <v>20.2</v>
      </c>
      <c r="J779">
        <v>31.3</v>
      </c>
      <c r="K779" t="s">
        <v>121</v>
      </c>
      <c r="L779" t="s">
        <v>121</v>
      </c>
      <c r="M779" t="s">
        <v>123</v>
      </c>
      <c r="N779" t="s">
        <v>123</v>
      </c>
      <c r="O779" t="s">
        <v>123</v>
      </c>
      <c r="P779">
        <v>40.6</v>
      </c>
      <c r="Q779">
        <v>28.1</v>
      </c>
      <c r="R779">
        <v>38.4</v>
      </c>
      <c r="S779">
        <v>76.3</v>
      </c>
      <c r="T779" t="s">
        <v>122</v>
      </c>
      <c r="U779" t="s">
        <v>122</v>
      </c>
      <c r="V779" t="s">
        <v>122</v>
      </c>
      <c r="W779" t="s">
        <v>122</v>
      </c>
      <c r="X779" t="s">
        <v>122</v>
      </c>
      <c r="Y779" t="s">
        <v>122</v>
      </c>
      <c r="Z779">
        <v>17.899999999999999</v>
      </c>
      <c r="AA779">
        <v>56</v>
      </c>
      <c r="AB779">
        <v>3</v>
      </c>
      <c r="AC779" t="s">
        <v>125</v>
      </c>
      <c r="AD779" t="s">
        <v>125</v>
      </c>
      <c r="AE779" t="s">
        <v>123</v>
      </c>
      <c r="AF779" t="s">
        <v>123</v>
      </c>
      <c r="AG779" t="s">
        <v>123</v>
      </c>
      <c r="AH779" t="s">
        <v>123</v>
      </c>
      <c r="AI779" t="s">
        <v>122</v>
      </c>
      <c r="AJ779" t="s">
        <v>123</v>
      </c>
      <c r="AK779" t="s">
        <v>122</v>
      </c>
      <c r="AL779" t="s">
        <v>123</v>
      </c>
      <c r="AM779" t="s">
        <v>122</v>
      </c>
    </row>
    <row r="780" spans="1:39" x14ac:dyDescent="0.25">
      <c r="A780">
        <v>2018</v>
      </c>
      <c r="B780">
        <v>18</v>
      </c>
      <c r="C780" t="s">
        <v>783</v>
      </c>
      <c r="D780">
        <v>74418</v>
      </c>
      <c r="E780" t="s">
        <v>863</v>
      </c>
      <c r="F780" t="s">
        <v>799</v>
      </c>
      <c r="G780" t="s">
        <v>123</v>
      </c>
      <c r="H780">
        <v>47.1</v>
      </c>
      <c r="I780">
        <v>37.5</v>
      </c>
      <c r="J780">
        <v>29</v>
      </c>
      <c r="K780" t="s">
        <v>121</v>
      </c>
      <c r="L780" t="s">
        <v>121</v>
      </c>
      <c r="M780" t="s">
        <v>123</v>
      </c>
      <c r="N780" t="s">
        <v>123</v>
      </c>
      <c r="O780" t="s">
        <v>123</v>
      </c>
      <c r="P780">
        <v>47.3</v>
      </c>
      <c r="Q780">
        <v>34.6</v>
      </c>
      <c r="R780">
        <v>55.5</v>
      </c>
      <c r="S780" t="s">
        <v>122</v>
      </c>
      <c r="T780" t="s">
        <v>122</v>
      </c>
      <c r="U780" t="s">
        <v>122</v>
      </c>
      <c r="V780" t="s">
        <v>122</v>
      </c>
      <c r="W780" t="s">
        <v>122</v>
      </c>
      <c r="X780" t="s">
        <v>122</v>
      </c>
      <c r="Y780" t="s">
        <v>122</v>
      </c>
      <c r="Z780">
        <v>15</v>
      </c>
      <c r="AA780">
        <v>51.5</v>
      </c>
      <c r="AB780">
        <v>3</v>
      </c>
      <c r="AC780" t="s">
        <v>125</v>
      </c>
      <c r="AD780" t="s">
        <v>125</v>
      </c>
      <c r="AE780" t="s">
        <v>123</v>
      </c>
      <c r="AF780" t="s">
        <v>121</v>
      </c>
      <c r="AG780" t="s">
        <v>123</v>
      </c>
      <c r="AH780" t="s">
        <v>123</v>
      </c>
      <c r="AI780" t="s">
        <v>122</v>
      </c>
      <c r="AJ780" t="s">
        <v>123</v>
      </c>
      <c r="AK780" t="s">
        <v>122</v>
      </c>
      <c r="AL780" t="s">
        <v>123</v>
      </c>
      <c r="AM780" t="s">
        <v>122</v>
      </c>
    </row>
    <row r="781" spans="1:39" x14ac:dyDescent="0.25">
      <c r="A781">
        <v>2018</v>
      </c>
      <c r="B781">
        <v>18</v>
      </c>
      <c r="C781" t="s">
        <v>783</v>
      </c>
      <c r="D781">
        <v>76412</v>
      </c>
      <c r="E781" t="s">
        <v>864</v>
      </c>
      <c r="F781" t="s">
        <v>785</v>
      </c>
      <c r="G781" t="s">
        <v>121</v>
      </c>
      <c r="H781">
        <v>55.2</v>
      </c>
      <c r="I781">
        <v>31.5</v>
      </c>
      <c r="J781">
        <v>41.4</v>
      </c>
      <c r="K781" t="s">
        <v>121</v>
      </c>
      <c r="L781" t="s">
        <v>121</v>
      </c>
      <c r="M781" t="s">
        <v>123</v>
      </c>
      <c r="N781" t="s">
        <v>123</v>
      </c>
      <c r="O781" t="s">
        <v>123</v>
      </c>
      <c r="P781" t="s">
        <v>122</v>
      </c>
      <c r="Q781" t="s">
        <v>122</v>
      </c>
      <c r="R781" t="s">
        <v>151</v>
      </c>
      <c r="S781" t="s">
        <v>122</v>
      </c>
      <c r="T781">
        <v>96.2</v>
      </c>
      <c r="U781" t="s">
        <v>151</v>
      </c>
      <c r="V781" t="s">
        <v>151</v>
      </c>
      <c r="W781">
        <v>26.6</v>
      </c>
      <c r="X781">
        <v>88.2</v>
      </c>
      <c r="Y781">
        <v>91.6</v>
      </c>
      <c r="Z781">
        <v>22.5</v>
      </c>
      <c r="AA781">
        <v>79.64</v>
      </c>
      <c r="AB781">
        <v>4</v>
      </c>
      <c r="AC781" t="s">
        <v>125</v>
      </c>
      <c r="AD781" t="s">
        <v>125</v>
      </c>
      <c r="AE781" t="s">
        <v>123</v>
      </c>
      <c r="AF781" t="s">
        <v>123</v>
      </c>
      <c r="AG781" t="s">
        <v>123</v>
      </c>
      <c r="AH781" t="s">
        <v>123</v>
      </c>
      <c r="AI781" t="s">
        <v>122</v>
      </c>
      <c r="AJ781" t="s">
        <v>123</v>
      </c>
      <c r="AK781" t="s">
        <v>122</v>
      </c>
      <c r="AL781" t="s">
        <v>123</v>
      </c>
      <c r="AM781" t="s">
        <v>122</v>
      </c>
    </row>
    <row r="782" spans="1:39" x14ac:dyDescent="0.25">
      <c r="A782">
        <v>2018</v>
      </c>
      <c r="B782">
        <v>18</v>
      </c>
      <c r="C782" t="s">
        <v>783</v>
      </c>
      <c r="D782">
        <v>78411</v>
      </c>
      <c r="E782" t="s">
        <v>865</v>
      </c>
      <c r="F782" t="s">
        <v>785</v>
      </c>
      <c r="G782" t="s">
        <v>123</v>
      </c>
      <c r="H782">
        <v>51.4</v>
      </c>
      <c r="I782">
        <v>36.1</v>
      </c>
      <c r="J782">
        <v>25.6</v>
      </c>
      <c r="K782" t="s">
        <v>121</v>
      </c>
      <c r="L782" t="s">
        <v>121</v>
      </c>
      <c r="M782" t="s">
        <v>123</v>
      </c>
      <c r="N782" t="s">
        <v>123</v>
      </c>
      <c r="O782" t="s">
        <v>123</v>
      </c>
      <c r="P782">
        <v>53.5</v>
      </c>
      <c r="Q782">
        <v>52.1</v>
      </c>
      <c r="R782" t="s">
        <v>122</v>
      </c>
      <c r="S782" t="s">
        <v>122</v>
      </c>
      <c r="T782" t="s">
        <v>122</v>
      </c>
      <c r="U782" t="s">
        <v>122</v>
      </c>
      <c r="V782" t="s">
        <v>122</v>
      </c>
      <c r="W782" t="s">
        <v>122</v>
      </c>
      <c r="X782" t="s">
        <v>122</v>
      </c>
      <c r="Y782" t="s">
        <v>122</v>
      </c>
      <c r="Z782">
        <v>10.3</v>
      </c>
      <c r="AA782">
        <v>68</v>
      </c>
      <c r="AB782">
        <v>4</v>
      </c>
      <c r="AC782" t="s">
        <v>125</v>
      </c>
      <c r="AD782" t="s">
        <v>125</v>
      </c>
      <c r="AE782" t="s">
        <v>123</v>
      </c>
      <c r="AF782" t="s">
        <v>123</v>
      </c>
      <c r="AG782" t="s">
        <v>123</v>
      </c>
      <c r="AH782" t="s">
        <v>123</v>
      </c>
      <c r="AI782" t="s">
        <v>122</v>
      </c>
      <c r="AJ782" t="s">
        <v>123</v>
      </c>
      <c r="AK782" t="s">
        <v>122</v>
      </c>
      <c r="AL782" t="s">
        <v>123</v>
      </c>
      <c r="AM782" t="s">
        <v>122</v>
      </c>
    </row>
    <row r="783" spans="1:39" x14ac:dyDescent="0.25">
      <c r="A783">
        <v>2018</v>
      </c>
      <c r="B783">
        <v>18</v>
      </c>
      <c r="C783" t="s">
        <v>783</v>
      </c>
      <c r="D783">
        <v>78411</v>
      </c>
      <c r="E783" t="s">
        <v>866</v>
      </c>
      <c r="F783" t="s">
        <v>785</v>
      </c>
      <c r="G783" t="s">
        <v>123</v>
      </c>
      <c r="H783">
        <v>42.2</v>
      </c>
      <c r="I783">
        <v>35.200000000000003</v>
      </c>
      <c r="J783">
        <v>30.3</v>
      </c>
      <c r="K783" t="s">
        <v>121</v>
      </c>
      <c r="L783" t="s">
        <v>121</v>
      </c>
      <c r="M783" t="s">
        <v>123</v>
      </c>
      <c r="N783" t="s">
        <v>123</v>
      </c>
      <c r="O783" t="s">
        <v>123</v>
      </c>
      <c r="P783">
        <v>46.9</v>
      </c>
      <c r="Q783">
        <v>40</v>
      </c>
      <c r="R783" t="s">
        <v>122</v>
      </c>
      <c r="S783">
        <v>100</v>
      </c>
      <c r="T783" t="s">
        <v>122</v>
      </c>
      <c r="U783" t="s">
        <v>122</v>
      </c>
      <c r="V783" t="s">
        <v>122</v>
      </c>
      <c r="W783" t="s">
        <v>122</v>
      </c>
      <c r="X783" t="s">
        <v>122</v>
      </c>
      <c r="Y783" t="s">
        <v>122</v>
      </c>
      <c r="Z783">
        <v>10.8</v>
      </c>
      <c r="AA783">
        <v>75.33</v>
      </c>
      <c r="AB783">
        <v>4</v>
      </c>
      <c r="AC783" t="s">
        <v>125</v>
      </c>
      <c r="AD783" t="s">
        <v>125</v>
      </c>
      <c r="AE783" t="s">
        <v>123</v>
      </c>
      <c r="AF783" t="s">
        <v>123</v>
      </c>
      <c r="AG783" t="s">
        <v>123</v>
      </c>
      <c r="AH783" t="s">
        <v>123</v>
      </c>
      <c r="AI783" t="s">
        <v>122</v>
      </c>
      <c r="AJ783" t="s">
        <v>123</v>
      </c>
      <c r="AK783" t="s">
        <v>122</v>
      </c>
      <c r="AL783" t="s">
        <v>123</v>
      </c>
      <c r="AM783" t="s">
        <v>122</v>
      </c>
    </row>
    <row r="784" spans="1:39" x14ac:dyDescent="0.25">
      <c r="A784">
        <v>2018</v>
      </c>
      <c r="B784">
        <v>20</v>
      </c>
      <c r="C784" t="s">
        <v>437</v>
      </c>
      <c r="D784">
        <v>79903</v>
      </c>
      <c r="E784" t="s">
        <v>867</v>
      </c>
      <c r="F784" t="s">
        <v>437</v>
      </c>
      <c r="G784" t="s">
        <v>123</v>
      </c>
      <c r="H784" t="s">
        <v>122</v>
      </c>
      <c r="I784" t="s">
        <v>122</v>
      </c>
      <c r="J784" t="s">
        <v>122</v>
      </c>
      <c r="K784" t="s">
        <v>122</v>
      </c>
      <c r="L784" t="s">
        <v>122</v>
      </c>
      <c r="M784" t="s">
        <v>123</v>
      </c>
      <c r="N784" t="s">
        <v>123</v>
      </c>
      <c r="O784" t="s">
        <v>123</v>
      </c>
      <c r="P784" t="s">
        <v>122</v>
      </c>
      <c r="Q784" t="s">
        <v>122</v>
      </c>
      <c r="R784" t="s">
        <v>122</v>
      </c>
      <c r="S784" t="s">
        <v>151</v>
      </c>
      <c r="T784" t="s">
        <v>122</v>
      </c>
      <c r="U784" t="s">
        <v>122</v>
      </c>
      <c r="V784" t="s">
        <v>122</v>
      </c>
      <c r="W784" t="s">
        <v>122</v>
      </c>
      <c r="X784" t="s">
        <v>122</v>
      </c>
      <c r="Y784" t="s">
        <v>122</v>
      </c>
      <c r="Z784" t="s">
        <v>151</v>
      </c>
      <c r="AA784" t="s">
        <v>122</v>
      </c>
      <c r="AB784" t="s">
        <v>124</v>
      </c>
      <c r="AC784" t="s">
        <v>125</v>
      </c>
      <c r="AD784" t="s">
        <v>125</v>
      </c>
      <c r="AE784" t="s">
        <v>123</v>
      </c>
      <c r="AF784" t="s">
        <v>123</v>
      </c>
      <c r="AG784" t="s">
        <v>123</v>
      </c>
      <c r="AH784" t="s">
        <v>123</v>
      </c>
      <c r="AI784" t="s">
        <v>122</v>
      </c>
      <c r="AJ784" t="s">
        <v>123</v>
      </c>
      <c r="AK784" t="s">
        <v>122</v>
      </c>
      <c r="AL784" t="s">
        <v>123</v>
      </c>
      <c r="AM784" t="s">
        <v>122</v>
      </c>
    </row>
    <row r="785" spans="1:39" x14ac:dyDescent="0.25">
      <c r="A785">
        <v>2018</v>
      </c>
      <c r="B785">
        <v>20</v>
      </c>
      <c r="C785" t="s">
        <v>437</v>
      </c>
      <c r="D785">
        <v>79903</v>
      </c>
      <c r="E785" t="s">
        <v>868</v>
      </c>
      <c r="F785" t="s">
        <v>437</v>
      </c>
      <c r="G785" t="s">
        <v>123</v>
      </c>
      <c r="H785">
        <v>0</v>
      </c>
      <c r="I785">
        <v>0</v>
      </c>
      <c r="J785" t="s">
        <v>151</v>
      </c>
      <c r="K785" t="s">
        <v>123</v>
      </c>
      <c r="L785" t="s">
        <v>123</v>
      </c>
      <c r="M785" t="s">
        <v>123</v>
      </c>
      <c r="N785" t="s">
        <v>123</v>
      </c>
      <c r="O785" t="s">
        <v>123</v>
      </c>
      <c r="P785" t="s">
        <v>122</v>
      </c>
      <c r="Q785" t="s">
        <v>122</v>
      </c>
      <c r="R785" t="s">
        <v>122</v>
      </c>
      <c r="S785" t="s">
        <v>122</v>
      </c>
      <c r="T785">
        <v>100</v>
      </c>
      <c r="U785">
        <v>70.900000000000006</v>
      </c>
      <c r="V785">
        <v>0</v>
      </c>
      <c r="W785" t="s">
        <v>122</v>
      </c>
      <c r="X785" t="s">
        <v>122</v>
      </c>
      <c r="Y785" t="s">
        <v>122</v>
      </c>
      <c r="Z785">
        <v>0.7</v>
      </c>
      <c r="AA785">
        <v>40</v>
      </c>
      <c r="AB785" t="s">
        <v>124</v>
      </c>
      <c r="AC785" t="s">
        <v>125</v>
      </c>
      <c r="AD785" t="s">
        <v>125</v>
      </c>
      <c r="AE785" t="s">
        <v>123</v>
      </c>
      <c r="AF785" t="s">
        <v>123</v>
      </c>
      <c r="AG785" t="s">
        <v>123</v>
      </c>
      <c r="AH785" t="s">
        <v>123</v>
      </c>
      <c r="AI785" t="s">
        <v>122</v>
      </c>
      <c r="AJ785" t="s">
        <v>123</v>
      </c>
      <c r="AK785" t="s">
        <v>122</v>
      </c>
      <c r="AL785" t="s">
        <v>123</v>
      </c>
      <c r="AM785" t="s">
        <v>122</v>
      </c>
    </row>
    <row r="786" spans="1:39" x14ac:dyDescent="0.25">
      <c r="A786">
        <v>2018</v>
      </c>
      <c r="B786">
        <v>18</v>
      </c>
      <c r="C786" t="s">
        <v>783</v>
      </c>
      <c r="D786">
        <v>81101</v>
      </c>
      <c r="E786" t="s">
        <v>869</v>
      </c>
      <c r="F786" t="s">
        <v>785</v>
      </c>
      <c r="G786" t="s">
        <v>123</v>
      </c>
      <c r="H786">
        <v>42.8</v>
      </c>
      <c r="I786">
        <v>14.2</v>
      </c>
      <c r="J786" t="s">
        <v>122</v>
      </c>
      <c r="K786" t="s">
        <v>123</v>
      </c>
      <c r="L786" t="s">
        <v>123</v>
      </c>
      <c r="M786" t="s">
        <v>123</v>
      </c>
      <c r="N786" t="s">
        <v>123</v>
      </c>
      <c r="O786" t="s">
        <v>123</v>
      </c>
      <c r="P786" t="s">
        <v>122</v>
      </c>
      <c r="Q786" t="s">
        <v>122</v>
      </c>
      <c r="R786" t="s">
        <v>151</v>
      </c>
      <c r="S786" t="s">
        <v>122</v>
      </c>
      <c r="T786" t="s">
        <v>122</v>
      </c>
      <c r="U786">
        <v>100</v>
      </c>
      <c r="V786">
        <v>92.8</v>
      </c>
      <c r="W786" t="s">
        <v>122</v>
      </c>
      <c r="X786" t="s">
        <v>122</v>
      </c>
      <c r="Y786" t="s">
        <v>122</v>
      </c>
      <c r="Z786">
        <v>1.8</v>
      </c>
      <c r="AA786">
        <v>73.11</v>
      </c>
      <c r="AB786" t="s">
        <v>124</v>
      </c>
      <c r="AC786" t="s">
        <v>125</v>
      </c>
      <c r="AD786" t="s">
        <v>125</v>
      </c>
      <c r="AE786" t="s">
        <v>123</v>
      </c>
      <c r="AF786" t="s">
        <v>123</v>
      </c>
      <c r="AG786" t="s">
        <v>123</v>
      </c>
      <c r="AH786" t="s">
        <v>123</v>
      </c>
      <c r="AI786" t="s">
        <v>122</v>
      </c>
      <c r="AJ786" t="s">
        <v>123</v>
      </c>
      <c r="AK786" t="s">
        <v>122</v>
      </c>
      <c r="AL786" t="s">
        <v>123</v>
      </c>
      <c r="AM786" t="s">
        <v>122</v>
      </c>
    </row>
    <row r="787" spans="1:39" x14ac:dyDescent="0.25">
      <c r="A787">
        <v>2018</v>
      </c>
      <c r="B787">
        <v>18</v>
      </c>
      <c r="C787" t="s">
        <v>783</v>
      </c>
      <c r="D787">
        <v>81102</v>
      </c>
      <c r="E787" t="s">
        <v>870</v>
      </c>
      <c r="F787" t="s">
        <v>785</v>
      </c>
      <c r="G787" t="s">
        <v>123</v>
      </c>
      <c r="H787">
        <v>55.5</v>
      </c>
      <c r="I787">
        <v>37.799999999999997</v>
      </c>
      <c r="J787" t="s">
        <v>122</v>
      </c>
      <c r="K787" t="s">
        <v>121</v>
      </c>
      <c r="L787" t="s">
        <v>121</v>
      </c>
      <c r="M787" t="s">
        <v>123</v>
      </c>
      <c r="N787" t="s">
        <v>123</v>
      </c>
      <c r="O787" t="s">
        <v>123</v>
      </c>
      <c r="P787" t="s">
        <v>122</v>
      </c>
      <c r="Q787" t="s">
        <v>122</v>
      </c>
      <c r="R787" t="s">
        <v>151</v>
      </c>
      <c r="S787" t="s">
        <v>122</v>
      </c>
      <c r="T787" t="s">
        <v>122</v>
      </c>
      <c r="U787">
        <v>100</v>
      </c>
      <c r="V787">
        <v>98.5</v>
      </c>
      <c r="W787">
        <v>30.9</v>
      </c>
      <c r="X787">
        <v>97.4</v>
      </c>
      <c r="Y787">
        <v>98.7</v>
      </c>
      <c r="Z787">
        <v>1.1000000000000001</v>
      </c>
      <c r="AA787">
        <v>96.88</v>
      </c>
      <c r="AB787">
        <v>5</v>
      </c>
      <c r="AC787" t="s">
        <v>125</v>
      </c>
      <c r="AD787" t="s">
        <v>125</v>
      </c>
      <c r="AE787" t="s">
        <v>123</v>
      </c>
      <c r="AF787" t="s">
        <v>123</v>
      </c>
      <c r="AG787" t="s">
        <v>123</v>
      </c>
      <c r="AH787" t="s">
        <v>123</v>
      </c>
      <c r="AI787" t="s">
        <v>122</v>
      </c>
      <c r="AJ787" t="s">
        <v>123</v>
      </c>
      <c r="AK787" t="s">
        <v>122</v>
      </c>
      <c r="AL787" t="s">
        <v>123</v>
      </c>
      <c r="AM787" t="s">
        <v>122</v>
      </c>
    </row>
    <row r="788" spans="1:39" x14ac:dyDescent="0.25">
      <c r="A788">
        <v>2018</v>
      </c>
      <c r="B788">
        <v>18</v>
      </c>
      <c r="C788" t="s">
        <v>783</v>
      </c>
      <c r="D788">
        <v>81103</v>
      </c>
      <c r="E788" t="s">
        <v>68</v>
      </c>
      <c r="F788" t="s">
        <v>785</v>
      </c>
      <c r="G788" t="s">
        <v>123</v>
      </c>
      <c r="H788">
        <v>70.400000000000006</v>
      </c>
      <c r="I788">
        <v>53.3</v>
      </c>
      <c r="J788" t="s">
        <v>122</v>
      </c>
      <c r="K788" t="s">
        <v>121</v>
      </c>
      <c r="L788" t="s">
        <v>121</v>
      </c>
      <c r="M788" t="s">
        <v>123</v>
      </c>
      <c r="N788" t="s">
        <v>123</v>
      </c>
      <c r="O788" t="s">
        <v>123</v>
      </c>
      <c r="P788" t="s">
        <v>122</v>
      </c>
      <c r="Q788" t="s">
        <v>122</v>
      </c>
      <c r="R788" t="s">
        <v>151</v>
      </c>
      <c r="S788" t="s">
        <v>122</v>
      </c>
      <c r="T788" t="s">
        <v>122</v>
      </c>
      <c r="U788">
        <v>100</v>
      </c>
      <c r="V788">
        <v>96.3</v>
      </c>
      <c r="W788">
        <v>30.9</v>
      </c>
      <c r="X788">
        <v>97.4</v>
      </c>
      <c r="Y788">
        <v>98.7</v>
      </c>
      <c r="Z788">
        <v>0.6</v>
      </c>
      <c r="AA788">
        <v>100</v>
      </c>
      <c r="AB788">
        <v>5</v>
      </c>
      <c r="AC788" t="s">
        <v>125</v>
      </c>
      <c r="AD788" t="s">
        <v>125</v>
      </c>
      <c r="AE788" t="s">
        <v>123</v>
      </c>
      <c r="AF788" t="s">
        <v>123</v>
      </c>
      <c r="AG788" t="s">
        <v>123</v>
      </c>
      <c r="AH788" t="s">
        <v>123</v>
      </c>
      <c r="AI788" t="s">
        <v>122</v>
      </c>
      <c r="AJ788" t="s">
        <v>123</v>
      </c>
      <c r="AK788" t="s">
        <v>122</v>
      </c>
      <c r="AL788" t="s">
        <v>123</v>
      </c>
      <c r="AM788" t="s">
        <v>122</v>
      </c>
    </row>
    <row r="789" spans="1:39" x14ac:dyDescent="0.25">
      <c r="A789">
        <v>2018</v>
      </c>
      <c r="B789">
        <v>18</v>
      </c>
      <c r="C789" t="s">
        <v>783</v>
      </c>
      <c r="D789">
        <v>83400</v>
      </c>
      <c r="E789" t="s">
        <v>871</v>
      </c>
      <c r="F789" t="s">
        <v>785</v>
      </c>
      <c r="G789" t="s">
        <v>121</v>
      </c>
      <c r="H789">
        <v>13.5</v>
      </c>
      <c r="I789">
        <v>8.1</v>
      </c>
      <c r="J789">
        <v>36.299999999999997</v>
      </c>
      <c r="K789" t="s">
        <v>121</v>
      </c>
      <c r="L789" t="s">
        <v>121</v>
      </c>
      <c r="M789" t="s">
        <v>123</v>
      </c>
      <c r="N789" t="s">
        <v>123</v>
      </c>
      <c r="O789" t="s">
        <v>123</v>
      </c>
      <c r="P789" t="s">
        <v>122</v>
      </c>
      <c r="Q789" t="s">
        <v>122</v>
      </c>
      <c r="R789" t="s">
        <v>122</v>
      </c>
      <c r="S789" t="s">
        <v>122</v>
      </c>
      <c r="T789">
        <v>52.3</v>
      </c>
      <c r="U789">
        <v>1.7</v>
      </c>
      <c r="V789">
        <v>1.7</v>
      </c>
      <c r="W789">
        <v>0</v>
      </c>
      <c r="X789">
        <v>34.5</v>
      </c>
      <c r="Y789">
        <v>61.7</v>
      </c>
      <c r="Z789">
        <v>15.3</v>
      </c>
      <c r="AA789">
        <v>11.11</v>
      </c>
      <c r="AB789">
        <v>1</v>
      </c>
      <c r="AC789" t="s">
        <v>125</v>
      </c>
      <c r="AD789" t="s">
        <v>125</v>
      </c>
      <c r="AE789" t="s">
        <v>123</v>
      </c>
      <c r="AF789" t="s">
        <v>123</v>
      </c>
      <c r="AG789" t="s">
        <v>123</v>
      </c>
      <c r="AH789" t="s">
        <v>121</v>
      </c>
      <c r="AI789">
        <v>2</v>
      </c>
      <c r="AJ789" t="s">
        <v>123</v>
      </c>
      <c r="AK789" t="s">
        <v>122</v>
      </c>
      <c r="AL789" t="s">
        <v>123</v>
      </c>
      <c r="AM789" t="s">
        <v>122</v>
      </c>
    </row>
    <row r="790" spans="1:39" x14ac:dyDescent="0.25">
      <c r="A790">
        <v>2018</v>
      </c>
      <c r="B790">
        <v>19</v>
      </c>
      <c r="C790" t="s">
        <v>872</v>
      </c>
      <c r="D790">
        <v>19406</v>
      </c>
      <c r="E790" t="s">
        <v>873</v>
      </c>
      <c r="F790" t="s">
        <v>872</v>
      </c>
      <c r="G790" t="s">
        <v>123</v>
      </c>
      <c r="H790">
        <v>100</v>
      </c>
      <c r="I790">
        <v>100</v>
      </c>
      <c r="J790">
        <v>100</v>
      </c>
      <c r="K790" t="s">
        <v>121</v>
      </c>
      <c r="L790" t="s">
        <v>121</v>
      </c>
      <c r="M790" t="s">
        <v>123</v>
      </c>
      <c r="N790" t="s">
        <v>123</v>
      </c>
      <c r="O790" t="s">
        <v>123</v>
      </c>
      <c r="P790" t="s">
        <v>151</v>
      </c>
      <c r="Q790" t="s">
        <v>122</v>
      </c>
      <c r="R790" t="s">
        <v>122</v>
      </c>
      <c r="S790">
        <v>100</v>
      </c>
      <c r="T790" t="s">
        <v>122</v>
      </c>
      <c r="U790" t="s">
        <v>122</v>
      </c>
      <c r="V790" t="s">
        <v>122</v>
      </c>
      <c r="W790" t="s">
        <v>122</v>
      </c>
      <c r="X790" t="s">
        <v>122</v>
      </c>
      <c r="Y790" t="s">
        <v>122</v>
      </c>
      <c r="Z790">
        <v>2.7</v>
      </c>
      <c r="AA790">
        <v>100</v>
      </c>
      <c r="AB790" t="s">
        <v>124</v>
      </c>
      <c r="AC790" t="s">
        <v>125</v>
      </c>
      <c r="AD790" t="s">
        <v>125</v>
      </c>
      <c r="AE790" t="s">
        <v>123</v>
      </c>
      <c r="AF790" t="s">
        <v>123</v>
      </c>
      <c r="AG790" t="s">
        <v>123</v>
      </c>
      <c r="AH790" t="s">
        <v>123</v>
      </c>
      <c r="AI790" t="s">
        <v>122</v>
      </c>
      <c r="AJ790" t="s">
        <v>123</v>
      </c>
      <c r="AK790" t="s">
        <v>122</v>
      </c>
      <c r="AL790" t="s">
        <v>123</v>
      </c>
      <c r="AM790" t="s">
        <v>122</v>
      </c>
    </row>
    <row r="791" spans="1:39" x14ac:dyDescent="0.25">
      <c r="A791">
        <v>2018</v>
      </c>
      <c r="B791">
        <v>19</v>
      </c>
      <c r="C791" t="s">
        <v>872</v>
      </c>
      <c r="D791">
        <v>19406</v>
      </c>
      <c r="E791" t="s">
        <v>874</v>
      </c>
      <c r="F791" t="s">
        <v>872</v>
      </c>
      <c r="G791" t="s">
        <v>123</v>
      </c>
      <c r="H791">
        <v>100</v>
      </c>
      <c r="I791">
        <v>100</v>
      </c>
      <c r="J791">
        <v>100</v>
      </c>
      <c r="K791" t="s">
        <v>121</v>
      </c>
      <c r="L791" t="s">
        <v>121</v>
      </c>
      <c r="M791" t="s">
        <v>123</v>
      </c>
      <c r="N791" t="s">
        <v>123</v>
      </c>
      <c r="O791" t="s">
        <v>123</v>
      </c>
      <c r="P791" t="s">
        <v>122</v>
      </c>
      <c r="Q791" t="s">
        <v>122</v>
      </c>
      <c r="R791" t="s">
        <v>122</v>
      </c>
      <c r="S791" t="s">
        <v>122</v>
      </c>
      <c r="T791">
        <v>100</v>
      </c>
      <c r="U791">
        <v>100</v>
      </c>
      <c r="V791">
        <v>96.2</v>
      </c>
      <c r="W791">
        <v>100</v>
      </c>
      <c r="X791">
        <v>100</v>
      </c>
      <c r="Y791">
        <v>100</v>
      </c>
      <c r="Z791">
        <v>2.6</v>
      </c>
      <c r="AA791">
        <v>100</v>
      </c>
      <c r="AB791">
        <v>5</v>
      </c>
      <c r="AC791" t="s">
        <v>125</v>
      </c>
      <c r="AD791" t="s">
        <v>125</v>
      </c>
      <c r="AE791" t="s">
        <v>123</v>
      </c>
      <c r="AF791" t="s">
        <v>123</v>
      </c>
      <c r="AG791" t="s">
        <v>123</v>
      </c>
      <c r="AH791" t="s">
        <v>123</v>
      </c>
      <c r="AI791" t="s">
        <v>122</v>
      </c>
      <c r="AJ791" t="s">
        <v>123</v>
      </c>
      <c r="AK791" t="s">
        <v>122</v>
      </c>
      <c r="AL791" t="s">
        <v>123</v>
      </c>
      <c r="AM791" t="s">
        <v>122</v>
      </c>
    </row>
    <row r="792" spans="1:39" x14ac:dyDescent="0.25">
      <c r="A792">
        <v>2018</v>
      </c>
      <c r="B792">
        <v>18</v>
      </c>
      <c r="C792" t="s">
        <v>783</v>
      </c>
      <c r="D792">
        <v>85405</v>
      </c>
      <c r="E792" t="s">
        <v>875</v>
      </c>
      <c r="F792" t="s">
        <v>812</v>
      </c>
      <c r="G792" t="s">
        <v>123</v>
      </c>
      <c r="H792">
        <v>46</v>
      </c>
      <c r="I792">
        <v>27.8</v>
      </c>
      <c r="J792">
        <v>23.3</v>
      </c>
      <c r="K792" t="s">
        <v>123</v>
      </c>
      <c r="L792" t="s">
        <v>123</v>
      </c>
      <c r="M792" t="s">
        <v>123</v>
      </c>
      <c r="N792" t="s">
        <v>121</v>
      </c>
      <c r="O792" t="s">
        <v>123</v>
      </c>
      <c r="P792">
        <v>43.6</v>
      </c>
      <c r="Q792">
        <v>25.9</v>
      </c>
      <c r="R792" t="s">
        <v>151</v>
      </c>
      <c r="S792" t="s">
        <v>122</v>
      </c>
      <c r="T792" t="s">
        <v>122</v>
      </c>
      <c r="U792" t="s">
        <v>122</v>
      </c>
      <c r="V792" t="s">
        <v>122</v>
      </c>
      <c r="W792" t="s">
        <v>122</v>
      </c>
      <c r="X792" t="s">
        <v>122</v>
      </c>
      <c r="Y792" t="s">
        <v>122</v>
      </c>
      <c r="Z792">
        <v>20.399999999999999</v>
      </c>
      <c r="AA792">
        <v>18.89</v>
      </c>
      <c r="AB792">
        <v>1</v>
      </c>
      <c r="AC792" t="s">
        <v>125</v>
      </c>
      <c r="AD792" t="s">
        <v>125</v>
      </c>
      <c r="AE792" t="s">
        <v>123</v>
      </c>
      <c r="AF792" t="s">
        <v>123</v>
      </c>
      <c r="AG792" t="s">
        <v>121</v>
      </c>
      <c r="AH792" t="s">
        <v>121</v>
      </c>
      <c r="AI792">
        <v>2</v>
      </c>
      <c r="AJ792" t="s">
        <v>123</v>
      </c>
      <c r="AK792" t="s">
        <v>122</v>
      </c>
      <c r="AL792" t="s">
        <v>123</v>
      </c>
      <c r="AM792" t="s">
        <v>122</v>
      </c>
    </row>
    <row r="793" spans="1:39" x14ac:dyDescent="0.25">
      <c r="A793">
        <v>2018</v>
      </c>
      <c r="B793">
        <v>18</v>
      </c>
      <c r="C793" t="s">
        <v>783</v>
      </c>
      <c r="D793">
        <v>85405</v>
      </c>
      <c r="E793" t="s">
        <v>876</v>
      </c>
      <c r="F793" t="s">
        <v>812</v>
      </c>
      <c r="G793" t="s">
        <v>123</v>
      </c>
      <c r="H793">
        <v>47.7</v>
      </c>
      <c r="I793">
        <v>24.9</v>
      </c>
      <c r="J793">
        <v>39.200000000000003</v>
      </c>
      <c r="K793" t="s">
        <v>121</v>
      </c>
      <c r="L793" t="s">
        <v>121</v>
      </c>
      <c r="M793" t="s">
        <v>123</v>
      </c>
      <c r="N793" t="s">
        <v>121</v>
      </c>
      <c r="O793" t="s">
        <v>123</v>
      </c>
      <c r="P793">
        <v>46.9</v>
      </c>
      <c r="Q793">
        <v>27.1</v>
      </c>
      <c r="R793" t="s">
        <v>122</v>
      </c>
      <c r="S793">
        <v>72.7</v>
      </c>
      <c r="T793" t="s">
        <v>122</v>
      </c>
      <c r="U793" t="s">
        <v>122</v>
      </c>
      <c r="V793" t="s">
        <v>122</v>
      </c>
      <c r="W793" t="s">
        <v>122</v>
      </c>
      <c r="X793" t="s">
        <v>122</v>
      </c>
      <c r="Y793" t="s">
        <v>122</v>
      </c>
      <c r="Z793">
        <v>29.7</v>
      </c>
      <c r="AA793">
        <v>25</v>
      </c>
      <c r="AB793">
        <v>1</v>
      </c>
      <c r="AC793" t="s">
        <v>125</v>
      </c>
      <c r="AD793" t="s">
        <v>125</v>
      </c>
      <c r="AE793" t="s">
        <v>123</v>
      </c>
      <c r="AF793" t="s">
        <v>123</v>
      </c>
      <c r="AG793" t="s">
        <v>123</v>
      </c>
      <c r="AH793" t="s">
        <v>121</v>
      </c>
      <c r="AI793">
        <v>1</v>
      </c>
      <c r="AJ793" t="s">
        <v>123</v>
      </c>
      <c r="AK793" t="s">
        <v>122</v>
      </c>
      <c r="AL793" t="s">
        <v>123</v>
      </c>
      <c r="AM793" t="s">
        <v>122</v>
      </c>
    </row>
    <row r="794" spans="1:39" x14ac:dyDescent="0.25">
      <c r="A794">
        <v>2018</v>
      </c>
      <c r="B794">
        <v>18</v>
      </c>
      <c r="C794" t="s">
        <v>783</v>
      </c>
      <c r="D794">
        <v>85405</v>
      </c>
      <c r="E794" t="s">
        <v>877</v>
      </c>
      <c r="F794" t="s">
        <v>812</v>
      </c>
      <c r="G794" t="s">
        <v>123</v>
      </c>
      <c r="H794">
        <v>28.7</v>
      </c>
      <c r="I794">
        <v>11</v>
      </c>
      <c r="J794">
        <v>34.299999999999997</v>
      </c>
      <c r="K794" t="s">
        <v>121</v>
      </c>
      <c r="L794" t="s">
        <v>121</v>
      </c>
      <c r="M794" t="s">
        <v>123</v>
      </c>
      <c r="N794" t="s">
        <v>123</v>
      </c>
      <c r="O794" t="s">
        <v>123</v>
      </c>
      <c r="P794" t="s">
        <v>122</v>
      </c>
      <c r="Q794" t="s">
        <v>122</v>
      </c>
      <c r="R794" t="s">
        <v>151</v>
      </c>
      <c r="S794" t="s">
        <v>122</v>
      </c>
      <c r="T794">
        <v>81.7</v>
      </c>
      <c r="U794">
        <v>11.5</v>
      </c>
      <c r="V794">
        <v>0.5</v>
      </c>
      <c r="W794">
        <v>4.7</v>
      </c>
      <c r="X794">
        <v>45</v>
      </c>
      <c r="Y794">
        <v>49</v>
      </c>
      <c r="Z794">
        <v>32.5</v>
      </c>
      <c r="AA794">
        <v>12.78</v>
      </c>
      <c r="AB794">
        <v>1</v>
      </c>
      <c r="AC794" t="s">
        <v>125</v>
      </c>
      <c r="AD794" t="s">
        <v>125</v>
      </c>
      <c r="AE794" t="s">
        <v>123</v>
      </c>
      <c r="AF794" t="s">
        <v>123</v>
      </c>
      <c r="AG794" t="s">
        <v>121</v>
      </c>
      <c r="AH794" t="s">
        <v>121</v>
      </c>
      <c r="AI794">
        <v>2</v>
      </c>
      <c r="AJ794" t="s">
        <v>123</v>
      </c>
      <c r="AK794" t="s">
        <v>122</v>
      </c>
      <c r="AL794" t="s">
        <v>123</v>
      </c>
      <c r="AM794" t="s">
        <v>122</v>
      </c>
    </row>
    <row r="795" spans="1:39" x14ac:dyDescent="0.25">
      <c r="A795">
        <v>2018</v>
      </c>
      <c r="B795">
        <v>18</v>
      </c>
      <c r="C795" t="s">
        <v>783</v>
      </c>
      <c r="D795">
        <v>86404</v>
      </c>
      <c r="E795" t="s">
        <v>878</v>
      </c>
      <c r="F795" t="s">
        <v>812</v>
      </c>
      <c r="G795" t="s">
        <v>123</v>
      </c>
      <c r="H795">
        <v>41.6</v>
      </c>
      <c r="I795">
        <v>27.8</v>
      </c>
      <c r="J795">
        <v>18.8</v>
      </c>
      <c r="K795" t="s">
        <v>123</v>
      </c>
      <c r="L795" t="s">
        <v>121</v>
      </c>
      <c r="M795" t="s">
        <v>123</v>
      </c>
      <c r="N795" t="s">
        <v>121</v>
      </c>
      <c r="O795" t="s">
        <v>123</v>
      </c>
      <c r="P795">
        <v>41.6</v>
      </c>
      <c r="Q795">
        <v>21.3</v>
      </c>
      <c r="R795" t="s">
        <v>151</v>
      </c>
      <c r="S795" t="s">
        <v>122</v>
      </c>
      <c r="T795" t="s">
        <v>122</v>
      </c>
      <c r="U795" t="s">
        <v>122</v>
      </c>
      <c r="V795" t="s">
        <v>122</v>
      </c>
      <c r="W795" t="s">
        <v>122</v>
      </c>
      <c r="X795" t="s">
        <v>122</v>
      </c>
      <c r="Y795" t="s">
        <v>122</v>
      </c>
      <c r="Z795">
        <v>10.5</v>
      </c>
      <c r="AA795">
        <v>21.33</v>
      </c>
      <c r="AB795">
        <v>1</v>
      </c>
      <c r="AC795" t="s">
        <v>125</v>
      </c>
      <c r="AD795" t="s">
        <v>125</v>
      </c>
      <c r="AE795" t="s">
        <v>123</v>
      </c>
      <c r="AF795" t="s">
        <v>123</v>
      </c>
      <c r="AG795" t="s">
        <v>121</v>
      </c>
      <c r="AH795" t="s">
        <v>121</v>
      </c>
      <c r="AI795">
        <v>2</v>
      </c>
      <c r="AJ795" t="s">
        <v>123</v>
      </c>
      <c r="AK795" t="s">
        <v>122</v>
      </c>
      <c r="AL795" t="s">
        <v>123</v>
      </c>
      <c r="AM795" t="s">
        <v>122</v>
      </c>
    </row>
    <row r="796" spans="1:39" x14ac:dyDescent="0.25">
      <c r="A796">
        <v>2018</v>
      </c>
      <c r="B796">
        <v>18</v>
      </c>
      <c r="C796" t="s">
        <v>783</v>
      </c>
      <c r="D796">
        <v>86404</v>
      </c>
      <c r="E796" t="s">
        <v>879</v>
      </c>
      <c r="F796" t="s">
        <v>812</v>
      </c>
      <c r="G796" t="s">
        <v>123</v>
      </c>
      <c r="H796">
        <v>41.4</v>
      </c>
      <c r="I796">
        <v>20.8</v>
      </c>
      <c r="J796">
        <v>31.1</v>
      </c>
      <c r="K796" t="s">
        <v>121</v>
      </c>
      <c r="L796" t="s">
        <v>121</v>
      </c>
      <c r="M796" t="s">
        <v>123</v>
      </c>
      <c r="N796" t="s">
        <v>121</v>
      </c>
      <c r="O796" t="s">
        <v>123</v>
      </c>
      <c r="P796">
        <v>43.3</v>
      </c>
      <c r="Q796">
        <v>23.1</v>
      </c>
      <c r="R796">
        <v>27.2</v>
      </c>
      <c r="S796">
        <v>88.3</v>
      </c>
      <c r="T796" t="s">
        <v>122</v>
      </c>
      <c r="U796" t="s">
        <v>122</v>
      </c>
      <c r="V796" t="s">
        <v>122</v>
      </c>
      <c r="W796" t="s">
        <v>122</v>
      </c>
      <c r="X796" t="s">
        <v>122</v>
      </c>
      <c r="Y796" t="s">
        <v>122</v>
      </c>
      <c r="Z796">
        <v>4.5</v>
      </c>
      <c r="AA796">
        <v>40</v>
      </c>
      <c r="AB796">
        <v>2</v>
      </c>
      <c r="AC796" t="s">
        <v>125</v>
      </c>
      <c r="AD796" t="s">
        <v>125</v>
      </c>
      <c r="AE796" t="s">
        <v>123</v>
      </c>
      <c r="AF796" t="s">
        <v>123</v>
      </c>
      <c r="AG796" t="s">
        <v>123</v>
      </c>
      <c r="AH796" t="s">
        <v>123</v>
      </c>
      <c r="AI796" t="s">
        <v>122</v>
      </c>
      <c r="AJ796" t="s">
        <v>121</v>
      </c>
      <c r="AK796">
        <v>1</v>
      </c>
      <c r="AL796" t="s">
        <v>123</v>
      </c>
      <c r="AM796" t="s">
        <v>122</v>
      </c>
    </row>
    <row r="797" spans="1:39" x14ac:dyDescent="0.25">
      <c r="A797">
        <v>2018</v>
      </c>
      <c r="B797">
        <v>18</v>
      </c>
      <c r="C797" t="s">
        <v>783</v>
      </c>
      <c r="D797">
        <v>86404</v>
      </c>
      <c r="E797" t="s">
        <v>880</v>
      </c>
      <c r="F797" t="s">
        <v>812</v>
      </c>
      <c r="G797" t="s">
        <v>123</v>
      </c>
      <c r="H797">
        <v>39.700000000000003</v>
      </c>
      <c r="I797">
        <v>18.2</v>
      </c>
      <c r="J797">
        <v>33.299999999999997</v>
      </c>
      <c r="K797" t="s">
        <v>121</v>
      </c>
      <c r="L797" t="s">
        <v>121</v>
      </c>
      <c r="M797" t="s">
        <v>123</v>
      </c>
      <c r="N797" t="s">
        <v>123</v>
      </c>
      <c r="O797" t="s">
        <v>123</v>
      </c>
      <c r="P797" t="s">
        <v>122</v>
      </c>
      <c r="Q797" t="s">
        <v>122</v>
      </c>
      <c r="R797">
        <v>27.2</v>
      </c>
      <c r="S797" t="s">
        <v>122</v>
      </c>
      <c r="T797">
        <v>76.2</v>
      </c>
      <c r="U797">
        <v>20.399999999999999</v>
      </c>
      <c r="V797">
        <v>9.6</v>
      </c>
      <c r="W797">
        <v>33.299999999999997</v>
      </c>
      <c r="X797">
        <v>84.1</v>
      </c>
      <c r="Y797">
        <v>86.8</v>
      </c>
      <c r="Z797">
        <v>13</v>
      </c>
      <c r="AA797">
        <v>52</v>
      </c>
      <c r="AB797">
        <v>3</v>
      </c>
      <c r="AC797" t="s">
        <v>125</v>
      </c>
      <c r="AD797" t="s">
        <v>125</v>
      </c>
      <c r="AE797" t="s">
        <v>123</v>
      </c>
      <c r="AF797" t="s">
        <v>123</v>
      </c>
      <c r="AG797" t="s">
        <v>121</v>
      </c>
      <c r="AH797" t="s">
        <v>123</v>
      </c>
      <c r="AI797" t="s">
        <v>122</v>
      </c>
      <c r="AJ797" t="s">
        <v>123</v>
      </c>
      <c r="AK797" t="s">
        <v>122</v>
      </c>
      <c r="AL797" t="s">
        <v>123</v>
      </c>
      <c r="AM797" t="s">
        <v>122</v>
      </c>
    </row>
    <row r="798" spans="1:39" x14ac:dyDescent="0.25">
      <c r="A798">
        <v>2018</v>
      </c>
      <c r="B798">
        <v>18</v>
      </c>
      <c r="C798" t="s">
        <v>783</v>
      </c>
      <c r="D798">
        <v>87310</v>
      </c>
      <c r="E798" t="s">
        <v>881</v>
      </c>
      <c r="F798" t="s">
        <v>799</v>
      </c>
      <c r="G798" t="s">
        <v>123</v>
      </c>
      <c r="H798">
        <v>69.2</v>
      </c>
      <c r="I798">
        <v>63.8</v>
      </c>
      <c r="J798">
        <v>37.5</v>
      </c>
      <c r="K798" t="s">
        <v>121</v>
      </c>
      <c r="L798" t="s">
        <v>121</v>
      </c>
      <c r="M798" t="s">
        <v>121</v>
      </c>
      <c r="N798" t="s">
        <v>123</v>
      </c>
      <c r="O798" t="s">
        <v>123</v>
      </c>
      <c r="P798">
        <v>64</v>
      </c>
      <c r="Q798">
        <v>56.2</v>
      </c>
      <c r="R798">
        <v>31.2</v>
      </c>
      <c r="S798" t="s">
        <v>122</v>
      </c>
      <c r="T798" t="s">
        <v>122</v>
      </c>
      <c r="U798" t="s">
        <v>122</v>
      </c>
      <c r="V798" t="s">
        <v>122</v>
      </c>
      <c r="W798" t="s">
        <v>122</v>
      </c>
      <c r="X798" t="s">
        <v>122</v>
      </c>
      <c r="Y798" t="s">
        <v>122</v>
      </c>
      <c r="Z798">
        <v>6.7</v>
      </c>
      <c r="AA798">
        <v>81</v>
      </c>
      <c r="AB798">
        <v>4</v>
      </c>
      <c r="AC798" t="s">
        <v>125</v>
      </c>
      <c r="AD798" t="s">
        <v>125</v>
      </c>
      <c r="AE798" t="s">
        <v>123</v>
      </c>
      <c r="AF798" t="s">
        <v>121</v>
      </c>
      <c r="AG798" t="s">
        <v>123</v>
      </c>
      <c r="AH798" t="s">
        <v>123</v>
      </c>
      <c r="AI798" t="s">
        <v>122</v>
      </c>
      <c r="AJ798" t="s">
        <v>123</v>
      </c>
      <c r="AK798" t="s">
        <v>122</v>
      </c>
      <c r="AL798" t="s">
        <v>123</v>
      </c>
      <c r="AM798" t="s">
        <v>122</v>
      </c>
    </row>
    <row r="799" spans="1:39" x14ac:dyDescent="0.25">
      <c r="A799">
        <v>2018</v>
      </c>
      <c r="B799">
        <v>18</v>
      </c>
      <c r="C799" t="s">
        <v>783</v>
      </c>
      <c r="D799">
        <v>87311</v>
      </c>
      <c r="E799" t="s">
        <v>882</v>
      </c>
      <c r="F799" t="s">
        <v>799</v>
      </c>
      <c r="G799" t="s">
        <v>123</v>
      </c>
      <c r="H799">
        <v>61</v>
      </c>
      <c r="I799">
        <v>52.5</v>
      </c>
      <c r="J799">
        <v>26</v>
      </c>
      <c r="K799" t="s">
        <v>121</v>
      </c>
      <c r="L799" t="s">
        <v>121</v>
      </c>
      <c r="M799" t="s">
        <v>123</v>
      </c>
      <c r="N799" t="s">
        <v>123</v>
      </c>
      <c r="O799" t="s">
        <v>123</v>
      </c>
      <c r="P799">
        <v>58</v>
      </c>
      <c r="Q799">
        <v>48</v>
      </c>
      <c r="R799" t="s">
        <v>122</v>
      </c>
      <c r="S799" t="s">
        <v>122</v>
      </c>
      <c r="T799" t="s">
        <v>122</v>
      </c>
      <c r="U799" t="s">
        <v>122</v>
      </c>
      <c r="V799" t="s">
        <v>122</v>
      </c>
      <c r="W799" t="s">
        <v>122</v>
      </c>
      <c r="X799" t="s">
        <v>122</v>
      </c>
      <c r="Y799" t="s">
        <v>122</v>
      </c>
      <c r="Z799">
        <v>7.7</v>
      </c>
      <c r="AA799">
        <v>76.44</v>
      </c>
      <c r="AB799">
        <v>4</v>
      </c>
      <c r="AC799" t="s">
        <v>125</v>
      </c>
      <c r="AD799" t="s">
        <v>125</v>
      </c>
      <c r="AE799" t="s">
        <v>123</v>
      </c>
      <c r="AF799" t="s">
        <v>121</v>
      </c>
      <c r="AG799" t="s">
        <v>123</v>
      </c>
      <c r="AH799" t="s">
        <v>123</v>
      </c>
      <c r="AI799" t="s">
        <v>122</v>
      </c>
      <c r="AJ799" t="s">
        <v>123</v>
      </c>
      <c r="AK799" t="s">
        <v>122</v>
      </c>
      <c r="AL799" t="s">
        <v>123</v>
      </c>
      <c r="AM799" t="s">
        <v>122</v>
      </c>
    </row>
    <row r="800" spans="1:39" x14ac:dyDescent="0.25">
      <c r="A800">
        <v>2018</v>
      </c>
      <c r="B800">
        <v>18</v>
      </c>
      <c r="C800" t="s">
        <v>783</v>
      </c>
      <c r="D800">
        <v>87312</v>
      </c>
      <c r="E800" t="s">
        <v>883</v>
      </c>
      <c r="F800" t="s">
        <v>799</v>
      </c>
      <c r="G800" t="s">
        <v>123</v>
      </c>
      <c r="H800">
        <v>70.400000000000006</v>
      </c>
      <c r="I800">
        <v>61.4</v>
      </c>
      <c r="J800">
        <v>53.2</v>
      </c>
      <c r="K800" t="s">
        <v>121</v>
      </c>
      <c r="L800" t="s">
        <v>121</v>
      </c>
      <c r="M800" t="s">
        <v>123</v>
      </c>
      <c r="N800" t="s">
        <v>123</v>
      </c>
      <c r="O800" t="s">
        <v>123</v>
      </c>
      <c r="P800">
        <v>68.3</v>
      </c>
      <c r="Q800">
        <v>63.2</v>
      </c>
      <c r="R800" t="s">
        <v>151</v>
      </c>
      <c r="S800">
        <v>100</v>
      </c>
      <c r="T800" t="s">
        <v>122</v>
      </c>
      <c r="U800" t="s">
        <v>122</v>
      </c>
      <c r="V800" t="s">
        <v>122</v>
      </c>
      <c r="W800" t="s">
        <v>122</v>
      </c>
      <c r="X800" t="s">
        <v>122</v>
      </c>
      <c r="Y800" t="s">
        <v>122</v>
      </c>
      <c r="Z800">
        <v>3</v>
      </c>
      <c r="AA800">
        <v>96.44</v>
      </c>
      <c r="AB800">
        <v>5</v>
      </c>
      <c r="AC800" t="s">
        <v>125</v>
      </c>
      <c r="AD800" t="s">
        <v>125</v>
      </c>
      <c r="AE800" t="s">
        <v>123</v>
      </c>
      <c r="AF800" t="s">
        <v>121</v>
      </c>
      <c r="AG800" t="s">
        <v>123</v>
      </c>
      <c r="AH800" t="s">
        <v>123</v>
      </c>
      <c r="AI800" t="s">
        <v>122</v>
      </c>
      <c r="AJ800" t="s">
        <v>123</v>
      </c>
      <c r="AK800" t="s">
        <v>122</v>
      </c>
      <c r="AL800" t="s">
        <v>123</v>
      </c>
      <c r="AM800" t="s">
        <v>122</v>
      </c>
    </row>
    <row r="801" spans="1:39" x14ac:dyDescent="0.25">
      <c r="A801">
        <v>2018</v>
      </c>
      <c r="B801">
        <v>18</v>
      </c>
      <c r="C801" t="s">
        <v>783</v>
      </c>
      <c r="D801">
        <v>87312</v>
      </c>
      <c r="E801" t="s">
        <v>884</v>
      </c>
      <c r="F801" t="s">
        <v>799</v>
      </c>
      <c r="G801" t="s">
        <v>123</v>
      </c>
      <c r="H801">
        <v>87.6</v>
      </c>
      <c r="I801">
        <v>71.900000000000006</v>
      </c>
      <c r="J801">
        <v>58.6</v>
      </c>
      <c r="K801" t="s">
        <v>121</v>
      </c>
      <c r="L801" t="s">
        <v>121</v>
      </c>
      <c r="M801" t="s">
        <v>123</v>
      </c>
      <c r="N801" t="s">
        <v>123</v>
      </c>
      <c r="O801" t="s">
        <v>123</v>
      </c>
      <c r="P801" t="s">
        <v>122</v>
      </c>
      <c r="Q801" t="s">
        <v>122</v>
      </c>
      <c r="R801" t="s">
        <v>151</v>
      </c>
      <c r="S801" t="s">
        <v>122</v>
      </c>
      <c r="T801">
        <v>97.5</v>
      </c>
      <c r="U801">
        <v>58</v>
      </c>
      <c r="V801">
        <v>45.1</v>
      </c>
      <c r="W801">
        <v>63.7</v>
      </c>
      <c r="X801">
        <v>96.6</v>
      </c>
      <c r="Y801">
        <v>100</v>
      </c>
      <c r="Z801">
        <v>6.4</v>
      </c>
      <c r="AA801">
        <v>92</v>
      </c>
      <c r="AB801">
        <v>5</v>
      </c>
      <c r="AC801" t="s">
        <v>125</v>
      </c>
      <c r="AD801" t="s">
        <v>125</v>
      </c>
      <c r="AE801" t="s">
        <v>123</v>
      </c>
      <c r="AF801" t="s">
        <v>121</v>
      </c>
      <c r="AG801" t="s">
        <v>123</v>
      </c>
      <c r="AH801" t="s">
        <v>123</v>
      </c>
      <c r="AI801" t="s">
        <v>122</v>
      </c>
      <c r="AJ801" t="s">
        <v>123</v>
      </c>
      <c r="AK801" t="s">
        <v>122</v>
      </c>
      <c r="AL801" t="s">
        <v>123</v>
      </c>
      <c r="AM801" t="s">
        <v>122</v>
      </c>
    </row>
    <row r="802" spans="1:39" x14ac:dyDescent="0.25">
      <c r="A802">
        <v>2018</v>
      </c>
      <c r="B802">
        <v>18</v>
      </c>
      <c r="C802" t="s">
        <v>783</v>
      </c>
      <c r="D802">
        <v>87313</v>
      </c>
      <c r="E802" t="s">
        <v>885</v>
      </c>
      <c r="F802" t="s">
        <v>799</v>
      </c>
      <c r="G802" t="s">
        <v>123</v>
      </c>
      <c r="H802" t="s">
        <v>122</v>
      </c>
      <c r="I802" t="s">
        <v>122</v>
      </c>
      <c r="J802" t="s">
        <v>122</v>
      </c>
      <c r="K802" t="s">
        <v>122</v>
      </c>
      <c r="L802" t="s">
        <v>122</v>
      </c>
      <c r="M802" t="s">
        <v>123</v>
      </c>
      <c r="N802" t="s">
        <v>123</v>
      </c>
      <c r="O802" t="s">
        <v>123</v>
      </c>
      <c r="P802" t="s">
        <v>122</v>
      </c>
      <c r="Q802" t="s">
        <v>122</v>
      </c>
      <c r="R802">
        <v>73.599999999999994</v>
      </c>
      <c r="S802" t="s">
        <v>122</v>
      </c>
      <c r="T802" t="s">
        <v>122</v>
      </c>
      <c r="U802" t="s">
        <v>122</v>
      </c>
      <c r="V802" t="s">
        <v>122</v>
      </c>
      <c r="W802" t="s">
        <v>122</v>
      </c>
      <c r="X802" t="s">
        <v>122</v>
      </c>
      <c r="Y802" t="s">
        <v>122</v>
      </c>
      <c r="Z802">
        <v>2.2000000000000002</v>
      </c>
      <c r="AA802">
        <v>100</v>
      </c>
      <c r="AB802" t="s">
        <v>124</v>
      </c>
      <c r="AC802" t="s">
        <v>125</v>
      </c>
      <c r="AD802" t="s">
        <v>125</v>
      </c>
      <c r="AE802" t="s">
        <v>123</v>
      </c>
      <c r="AF802" t="s">
        <v>121</v>
      </c>
      <c r="AG802" t="s">
        <v>123</v>
      </c>
      <c r="AH802" t="s">
        <v>123</v>
      </c>
      <c r="AI802" t="s">
        <v>122</v>
      </c>
      <c r="AJ802" t="s">
        <v>123</v>
      </c>
      <c r="AK802" t="s">
        <v>122</v>
      </c>
      <c r="AL802" t="s">
        <v>123</v>
      </c>
      <c r="AM802" t="s">
        <v>122</v>
      </c>
    </row>
    <row r="803" spans="1:39" x14ac:dyDescent="0.25">
      <c r="A803">
        <v>2018</v>
      </c>
      <c r="B803">
        <v>18</v>
      </c>
      <c r="C803" t="s">
        <v>783</v>
      </c>
      <c r="D803">
        <v>87314</v>
      </c>
      <c r="E803" t="s">
        <v>886</v>
      </c>
      <c r="F803" t="s">
        <v>799</v>
      </c>
      <c r="G803" t="s">
        <v>123</v>
      </c>
      <c r="H803">
        <v>85.4</v>
      </c>
      <c r="I803">
        <v>80.900000000000006</v>
      </c>
      <c r="J803">
        <v>59.3</v>
      </c>
      <c r="K803" t="s">
        <v>121</v>
      </c>
      <c r="L803" t="s">
        <v>121</v>
      </c>
      <c r="M803" t="s">
        <v>123</v>
      </c>
      <c r="N803" t="s">
        <v>123</v>
      </c>
      <c r="O803" t="s">
        <v>123</v>
      </c>
      <c r="P803">
        <v>83.9</v>
      </c>
      <c r="Q803">
        <v>76.2</v>
      </c>
      <c r="R803">
        <v>66.599999999999994</v>
      </c>
      <c r="S803" t="s">
        <v>122</v>
      </c>
      <c r="T803" t="s">
        <v>122</v>
      </c>
      <c r="U803" t="s">
        <v>122</v>
      </c>
      <c r="V803" t="s">
        <v>122</v>
      </c>
      <c r="W803" t="s">
        <v>122</v>
      </c>
      <c r="X803" t="s">
        <v>122</v>
      </c>
      <c r="Y803" t="s">
        <v>122</v>
      </c>
      <c r="Z803">
        <v>3.4</v>
      </c>
      <c r="AA803">
        <v>102</v>
      </c>
      <c r="AB803">
        <v>5</v>
      </c>
      <c r="AC803" t="s">
        <v>125</v>
      </c>
      <c r="AD803" t="s">
        <v>125</v>
      </c>
      <c r="AE803" t="s">
        <v>123</v>
      </c>
      <c r="AF803" t="s">
        <v>121</v>
      </c>
      <c r="AG803" t="s">
        <v>123</v>
      </c>
      <c r="AH803" t="s">
        <v>123</v>
      </c>
      <c r="AI803" t="s">
        <v>122</v>
      </c>
      <c r="AJ803" t="s">
        <v>123</v>
      </c>
      <c r="AK803" t="s">
        <v>122</v>
      </c>
      <c r="AL803" t="s">
        <v>123</v>
      </c>
      <c r="AM803" t="s">
        <v>122</v>
      </c>
    </row>
    <row r="804" spans="1:39" x14ac:dyDescent="0.25">
      <c r="A804">
        <v>2018</v>
      </c>
      <c r="B804">
        <v>18</v>
      </c>
      <c r="C804" t="s">
        <v>783</v>
      </c>
      <c r="D804">
        <v>89409</v>
      </c>
      <c r="E804" t="s">
        <v>887</v>
      </c>
      <c r="F804" t="s">
        <v>812</v>
      </c>
      <c r="G804" t="s">
        <v>121</v>
      </c>
      <c r="H804">
        <v>28.5</v>
      </c>
      <c r="I804">
        <v>9.3000000000000007</v>
      </c>
      <c r="J804">
        <v>10</v>
      </c>
      <c r="K804" t="s">
        <v>121</v>
      </c>
      <c r="L804" t="s">
        <v>121</v>
      </c>
      <c r="M804" t="s">
        <v>123</v>
      </c>
      <c r="N804" t="s">
        <v>123</v>
      </c>
      <c r="O804" t="s">
        <v>123</v>
      </c>
      <c r="P804" t="s">
        <v>122</v>
      </c>
      <c r="Q804" t="s">
        <v>122</v>
      </c>
      <c r="R804">
        <v>10</v>
      </c>
      <c r="S804" t="s">
        <v>122</v>
      </c>
      <c r="T804">
        <v>33.299999999999997</v>
      </c>
      <c r="U804">
        <v>0.4</v>
      </c>
      <c r="V804">
        <v>0</v>
      </c>
      <c r="W804">
        <v>8.5</v>
      </c>
      <c r="X804">
        <v>59.5</v>
      </c>
      <c r="Y804">
        <v>58.4</v>
      </c>
      <c r="Z804">
        <v>63.7</v>
      </c>
      <c r="AA804">
        <v>15.5</v>
      </c>
      <c r="AB804">
        <v>1</v>
      </c>
      <c r="AC804" t="s">
        <v>125</v>
      </c>
      <c r="AD804" t="s">
        <v>125</v>
      </c>
      <c r="AE804" t="s">
        <v>123</v>
      </c>
      <c r="AF804" t="s">
        <v>123</v>
      </c>
      <c r="AG804" t="s">
        <v>121</v>
      </c>
      <c r="AH804" t="s">
        <v>121</v>
      </c>
      <c r="AI804">
        <v>2</v>
      </c>
      <c r="AJ804" t="s">
        <v>123</v>
      </c>
      <c r="AK804" t="s">
        <v>122</v>
      </c>
      <c r="AL804" t="s">
        <v>123</v>
      </c>
      <c r="AM804" t="s">
        <v>122</v>
      </c>
    </row>
    <row r="805" spans="1:39" x14ac:dyDescent="0.25">
      <c r="A805">
        <v>2018</v>
      </c>
      <c r="B805">
        <v>2</v>
      </c>
      <c r="C805" t="s">
        <v>7</v>
      </c>
      <c r="D805">
        <v>2957</v>
      </c>
      <c r="E805" t="s">
        <v>888</v>
      </c>
      <c r="F805" t="s">
        <v>394</v>
      </c>
      <c r="G805" t="s">
        <v>123</v>
      </c>
      <c r="H805" t="s">
        <v>122</v>
      </c>
      <c r="I805" t="s">
        <v>122</v>
      </c>
      <c r="J805" t="s">
        <v>122</v>
      </c>
      <c r="K805" t="s">
        <v>122</v>
      </c>
      <c r="L805" t="s">
        <v>122</v>
      </c>
      <c r="M805" t="s">
        <v>123</v>
      </c>
      <c r="N805" t="s">
        <v>123</v>
      </c>
      <c r="O805" t="s">
        <v>123</v>
      </c>
      <c r="P805" t="s">
        <v>122</v>
      </c>
      <c r="Q805" t="s">
        <v>122</v>
      </c>
      <c r="R805" t="s">
        <v>122</v>
      </c>
      <c r="S805" t="s">
        <v>122</v>
      </c>
      <c r="T805" t="s">
        <v>122</v>
      </c>
      <c r="U805" t="s">
        <v>122</v>
      </c>
      <c r="V805" t="s">
        <v>122</v>
      </c>
      <c r="W805" t="s">
        <v>122</v>
      </c>
      <c r="X805" t="s">
        <v>122</v>
      </c>
      <c r="Y805" t="s">
        <v>122</v>
      </c>
      <c r="Z805" t="s">
        <v>122</v>
      </c>
      <c r="AA805" t="s">
        <v>122</v>
      </c>
      <c r="AB805" t="s">
        <v>124</v>
      </c>
      <c r="AC805" t="s">
        <v>125</v>
      </c>
      <c r="AD805" t="s">
        <v>125</v>
      </c>
      <c r="AE805" t="s">
        <v>123</v>
      </c>
      <c r="AF805" t="s">
        <v>123</v>
      </c>
      <c r="AG805" t="s">
        <v>123</v>
      </c>
      <c r="AH805" t="s">
        <v>123</v>
      </c>
      <c r="AI805" t="s">
        <v>122</v>
      </c>
      <c r="AJ805" t="s">
        <v>123</v>
      </c>
      <c r="AK805" t="s">
        <v>122</v>
      </c>
      <c r="AL805" t="s">
        <v>123</v>
      </c>
      <c r="AM805" t="s">
        <v>122</v>
      </c>
    </row>
    <row r="806" spans="1:39" x14ac:dyDescent="0.25">
      <c r="A806">
        <v>2018</v>
      </c>
      <c r="B806">
        <v>2</v>
      </c>
      <c r="C806" t="s">
        <v>7</v>
      </c>
      <c r="D806">
        <v>2957</v>
      </c>
      <c r="E806" t="s">
        <v>889</v>
      </c>
      <c r="F806" t="s">
        <v>394</v>
      </c>
      <c r="G806" t="s">
        <v>123</v>
      </c>
      <c r="H806" t="s">
        <v>151</v>
      </c>
      <c r="I806" t="s">
        <v>151</v>
      </c>
      <c r="J806" t="s">
        <v>151</v>
      </c>
      <c r="K806" t="s">
        <v>151</v>
      </c>
      <c r="L806" t="s">
        <v>151</v>
      </c>
      <c r="M806" t="s">
        <v>123</v>
      </c>
      <c r="N806" t="s">
        <v>123</v>
      </c>
      <c r="O806" t="s">
        <v>123</v>
      </c>
      <c r="P806" t="s">
        <v>122</v>
      </c>
      <c r="Q806" t="s">
        <v>122</v>
      </c>
      <c r="R806" t="s">
        <v>151</v>
      </c>
      <c r="S806" t="s">
        <v>122</v>
      </c>
      <c r="T806" t="s">
        <v>151</v>
      </c>
      <c r="U806" t="s">
        <v>151</v>
      </c>
      <c r="V806" t="s">
        <v>151</v>
      </c>
      <c r="W806" t="s">
        <v>122</v>
      </c>
      <c r="X806" t="s">
        <v>122</v>
      </c>
      <c r="Y806" t="s">
        <v>151</v>
      </c>
      <c r="Z806">
        <v>52.1</v>
      </c>
      <c r="AA806">
        <v>2</v>
      </c>
      <c r="AB806" t="s">
        <v>124</v>
      </c>
      <c r="AC806" t="s">
        <v>125</v>
      </c>
      <c r="AD806" t="s">
        <v>125</v>
      </c>
      <c r="AE806" t="s">
        <v>123</v>
      </c>
      <c r="AF806" t="s">
        <v>123</v>
      </c>
      <c r="AG806" t="s">
        <v>123</v>
      </c>
      <c r="AH806" t="s">
        <v>123</v>
      </c>
      <c r="AI806" t="s">
        <v>122</v>
      </c>
      <c r="AJ806" t="s">
        <v>123</v>
      </c>
      <c r="AK806" t="s">
        <v>122</v>
      </c>
      <c r="AL806" t="s">
        <v>123</v>
      </c>
      <c r="AM806" t="s">
        <v>122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53"/>
  <sheetViews>
    <sheetView workbookViewId="0">
      <selection activeCell="AD32" sqref="AD32"/>
    </sheetView>
  </sheetViews>
  <sheetFormatPr defaultRowHeight="15" x14ac:dyDescent="0.25"/>
  <cols>
    <col min="8" max="27" width="0" hidden="1" customWidth="1"/>
  </cols>
  <sheetData>
    <row r="1" spans="1:39" x14ac:dyDescent="0.25">
      <c r="A1" t="s">
        <v>81</v>
      </c>
      <c r="B1" t="s">
        <v>6</v>
      </c>
      <c r="C1" t="s">
        <v>82</v>
      </c>
      <c r="D1" t="s">
        <v>83</v>
      </c>
      <c r="E1" t="s">
        <v>3</v>
      </c>
      <c r="F1" t="s">
        <v>84</v>
      </c>
      <c r="G1" t="s">
        <v>85</v>
      </c>
      <c r="H1" t="s">
        <v>86</v>
      </c>
      <c r="I1" t="s">
        <v>87</v>
      </c>
      <c r="J1" t="s">
        <v>88</v>
      </c>
      <c r="K1" t="s">
        <v>89</v>
      </c>
      <c r="L1" t="s">
        <v>90</v>
      </c>
      <c r="M1" t="s">
        <v>91</v>
      </c>
      <c r="N1" t="s">
        <v>92</v>
      </c>
      <c r="O1" t="s">
        <v>93</v>
      </c>
      <c r="P1" t="s">
        <v>94</v>
      </c>
      <c r="Q1" t="s">
        <v>95</v>
      </c>
      <c r="R1" t="s">
        <v>96</v>
      </c>
      <c r="S1" t="s">
        <v>97</v>
      </c>
      <c r="T1" t="s">
        <v>98</v>
      </c>
      <c r="U1" t="s">
        <v>99</v>
      </c>
      <c r="V1" t="s">
        <v>100</v>
      </c>
      <c r="W1" t="s">
        <v>101</v>
      </c>
      <c r="X1" t="s">
        <v>102</v>
      </c>
      <c r="Y1" t="s">
        <v>103</v>
      </c>
      <c r="Z1" t="s">
        <v>104</v>
      </c>
      <c r="AA1" t="s">
        <v>105</v>
      </c>
      <c r="AB1" t="s">
        <v>106</v>
      </c>
      <c r="AC1" t="s">
        <v>107</v>
      </c>
      <c r="AD1" t="s">
        <v>108</v>
      </c>
      <c r="AE1" t="s">
        <v>109</v>
      </c>
      <c r="AF1" t="s">
        <v>110</v>
      </c>
      <c r="AG1" t="s">
        <v>953</v>
      </c>
      <c r="AH1" t="s">
        <v>112</v>
      </c>
      <c r="AI1" t="s">
        <v>113</v>
      </c>
      <c r="AJ1" t="s">
        <v>114</v>
      </c>
      <c r="AK1" t="s">
        <v>115</v>
      </c>
      <c r="AL1" t="s">
        <v>116</v>
      </c>
      <c r="AM1" t="s">
        <v>117</v>
      </c>
    </row>
    <row r="2" spans="1:39" x14ac:dyDescent="0.25">
      <c r="A2">
        <v>2017</v>
      </c>
      <c r="B2">
        <v>2</v>
      </c>
      <c r="C2" t="s">
        <v>7</v>
      </c>
      <c r="D2">
        <v>2079</v>
      </c>
      <c r="E2" t="s">
        <v>140</v>
      </c>
      <c r="F2" t="s">
        <v>120</v>
      </c>
      <c r="G2" t="s">
        <v>121</v>
      </c>
      <c r="H2">
        <v>43.7</v>
      </c>
      <c r="I2">
        <v>28.6</v>
      </c>
      <c r="J2" t="s">
        <v>122</v>
      </c>
      <c r="K2" t="s">
        <v>121</v>
      </c>
      <c r="L2" t="s">
        <v>121</v>
      </c>
      <c r="M2" t="s">
        <v>123</v>
      </c>
      <c r="N2" t="s">
        <v>123</v>
      </c>
      <c r="O2" t="s">
        <v>123</v>
      </c>
      <c r="P2">
        <v>50</v>
      </c>
      <c r="Q2">
        <v>19.399999999999999</v>
      </c>
      <c r="R2">
        <v>39</v>
      </c>
      <c r="S2" t="s">
        <v>122</v>
      </c>
      <c r="T2" t="s">
        <v>122</v>
      </c>
      <c r="X2" t="s">
        <v>122</v>
      </c>
      <c r="Y2" t="s">
        <v>122</v>
      </c>
      <c r="Z2">
        <v>12</v>
      </c>
      <c r="AA2">
        <v>39.5</v>
      </c>
      <c r="AB2">
        <v>2</v>
      </c>
      <c r="AC2" t="s">
        <v>125</v>
      </c>
      <c r="AD2" t="s">
        <v>125</v>
      </c>
      <c r="AE2" t="s">
        <v>123</v>
      </c>
      <c r="AF2" t="s">
        <v>123</v>
      </c>
      <c r="AG2" t="s">
        <v>123</v>
      </c>
      <c r="AH2" t="s">
        <v>123</v>
      </c>
      <c r="AI2" t="s">
        <v>122</v>
      </c>
      <c r="AJ2" t="s">
        <v>123</v>
      </c>
      <c r="AK2" t="s">
        <v>122</v>
      </c>
      <c r="AL2" t="s">
        <v>123</v>
      </c>
      <c r="AM2" t="s">
        <v>122</v>
      </c>
    </row>
    <row r="3" spans="1:39" x14ac:dyDescent="0.25">
      <c r="A3">
        <v>2017</v>
      </c>
      <c r="B3">
        <v>2</v>
      </c>
      <c r="C3" t="s">
        <v>7</v>
      </c>
      <c r="D3">
        <v>2080</v>
      </c>
      <c r="E3" t="s">
        <v>372</v>
      </c>
      <c r="F3" t="s">
        <v>120</v>
      </c>
      <c r="G3" t="s">
        <v>121</v>
      </c>
      <c r="H3">
        <v>58.6</v>
      </c>
      <c r="I3">
        <v>47.1</v>
      </c>
      <c r="J3" t="s">
        <v>122</v>
      </c>
      <c r="K3" t="s">
        <v>121</v>
      </c>
      <c r="L3" t="s">
        <v>121</v>
      </c>
      <c r="M3" t="s">
        <v>123</v>
      </c>
      <c r="N3" t="s">
        <v>123</v>
      </c>
      <c r="O3" t="s">
        <v>123</v>
      </c>
      <c r="P3">
        <v>50.8</v>
      </c>
      <c r="Q3">
        <v>40.700000000000003</v>
      </c>
      <c r="R3">
        <v>59.7</v>
      </c>
      <c r="S3" t="s">
        <v>122</v>
      </c>
      <c r="T3" t="s">
        <v>122</v>
      </c>
      <c r="X3" t="s">
        <v>122</v>
      </c>
      <c r="Y3" t="s">
        <v>122</v>
      </c>
      <c r="Z3">
        <v>9.6999999999999993</v>
      </c>
      <c r="AA3">
        <v>67</v>
      </c>
      <c r="AB3">
        <v>4</v>
      </c>
      <c r="AC3" t="s">
        <v>125</v>
      </c>
      <c r="AD3" t="s">
        <v>125</v>
      </c>
      <c r="AE3" t="s">
        <v>123</v>
      </c>
      <c r="AF3" t="s">
        <v>123</v>
      </c>
      <c r="AG3" t="s">
        <v>123</v>
      </c>
      <c r="AH3" t="s">
        <v>123</v>
      </c>
      <c r="AI3" t="s">
        <v>122</v>
      </c>
      <c r="AJ3" t="s">
        <v>123</v>
      </c>
      <c r="AK3" t="s">
        <v>122</v>
      </c>
      <c r="AL3" t="s">
        <v>123</v>
      </c>
      <c r="AM3" t="s">
        <v>122</v>
      </c>
    </row>
    <row r="4" spans="1:39" x14ac:dyDescent="0.25">
      <c r="A4">
        <v>2017</v>
      </c>
      <c r="B4">
        <v>2</v>
      </c>
      <c r="C4" t="s">
        <v>7</v>
      </c>
      <c r="D4">
        <v>2081</v>
      </c>
      <c r="E4" t="s">
        <v>156</v>
      </c>
      <c r="F4" t="s">
        <v>120</v>
      </c>
      <c r="G4" t="s">
        <v>123</v>
      </c>
      <c r="H4">
        <v>67.900000000000006</v>
      </c>
      <c r="I4">
        <v>55.1</v>
      </c>
      <c r="J4" t="s">
        <v>122</v>
      </c>
      <c r="K4" t="s">
        <v>121</v>
      </c>
      <c r="L4" t="s">
        <v>121</v>
      </c>
      <c r="M4" t="s">
        <v>123</v>
      </c>
      <c r="N4" t="s">
        <v>123</v>
      </c>
      <c r="O4" t="s">
        <v>123</v>
      </c>
      <c r="P4">
        <v>55</v>
      </c>
      <c r="Q4">
        <v>54.8</v>
      </c>
      <c r="R4">
        <v>68.400000000000006</v>
      </c>
      <c r="S4" t="s">
        <v>122</v>
      </c>
      <c r="T4" t="s">
        <v>122</v>
      </c>
      <c r="X4" t="s">
        <v>122</v>
      </c>
      <c r="Y4" t="s">
        <v>122</v>
      </c>
      <c r="Z4">
        <v>6.4</v>
      </c>
      <c r="AA4">
        <v>86</v>
      </c>
      <c r="AB4">
        <v>5</v>
      </c>
      <c r="AC4" t="s">
        <v>125</v>
      </c>
      <c r="AD4" t="s">
        <v>125</v>
      </c>
      <c r="AE4" t="s">
        <v>123</v>
      </c>
      <c r="AF4" t="s">
        <v>123</v>
      </c>
      <c r="AG4" t="s">
        <v>123</v>
      </c>
      <c r="AH4" t="s">
        <v>123</v>
      </c>
      <c r="AI4" t="s">
        <v>122</v>
      </c>
      <c r="AJ4" t="s">
        <v>123</v>
      </c>
      <c r="AK4" t="s">
        <v>122</v>
      </c>
      <c r="AL4" t="s">
        <v>123</v>
      </c>
      <c r="AM4" t="s">
        <v>122</v>
      </c>
    </row>
    <row r="5" spans="1:39" x14ac:dyDescent="0.25">
      <c r="A5">
        <v>2017</v>
      </c>
      <c r="B5">
        <v>2</v>
      </c>
      <c r="C5" t="s">
        <v>7</v>
      </c>
      <c r="D5">
        <v>2434</v>
      </c>
      <c r="E5" t="s">
        <v>415</v>
      </c>
      <c r="F5" t="s">
        <v>120</v>
      </c>
      <c r="G5" t="s">
        <v>123</v>
      </c>
      <c r="H5">
        <v>61.4</v>
      </c>
      <c r="I5">
        <v>47</v>
      </c>
      <c r="K5" t="s">
        <v>122</v>
      </c>
      <c r="L5" t="s">
        <v>122</v>
      </c>
      <c r="M5" t="s">
        <v>121</v>
      </c>
      <c r="N5" t="s">
        <v>123</v>
      </c>
      <c r="O5" t="s">
        <v>123</v>
      </c>
      <c r="P5" t="s">
        <v>122</v>
      </c>
      <c r="Q5" t="s">
        <v>122</v>
      </c>
      <c r="R5">
        <v>7.2</v>
      </c>
      <c r="S5" t="s">
        <v>122</v>
      </c>
      <c r="T5">
        <v>80.2</v>
      </c>
      <c r="X5">
        <v>75.7</v>
      </c>
      <c r="Y5">
        <v>72.5</v>
      </c>
      <c r="Z5">
        <v>39.6</v>
      </c>
      <c r="AA5">
        <v>33</v>
      </c>
      <c r="AB5">
        <v>-1</v>
      </c>
      <c r="AC5" t="s">
        <v>125</v>
      </c>
      <c r="AD5" t="s">
        <v>125</v>
      </c>
      <c r="AE5" t="s">
        <v>123</v>
      </c>
      <c r="AF5" t="s">
        <v>123</v>
      </c>
      <c r="AG5" t="s">
        <v>123</v>
      </c>
      <c r="AH5" t="s">
        <v>123</v>
      </c>
      <c r="AI5" t="s">
        <v>122</v>
      </c>
      <c r="AJ5" t="s">
        <v>123</v>
      </c>
      <c r="AK5" t="s">
        <v>122</v>
      </c>
      <c r="AL5" t="s">
        <v>123</v>
      </c>
      <c r="AM5" t="s">
        <v>122</v>
      </c>
    </row>
    <row r="6" spans="1:39" x14ac:dyDescent="0.25">
      <c r="A6">
        <v>2017</v>
      </c>
      <c r="B6">
        <v>2</v>
      </c>
      <c r="C6" t="s">
        <v>7</v>
      </c>
      <c r="D6">
        <v>2432</v>
      </c>
      <c r="E6" t="s">
        <v>413</v>
      </c>
      <c r="F6" t="s">
        <v>120</v>
      </c>
      <c r="G6" t="s">
        <v>121</v>
      </c>
      <c r="H6">
        <v>98.6</v>
      </c>
      <c r="I6">
        <v>83.8</v>
      </c>
      <c r="K6" t="s">
        <v>122</v>
      </c>
      <c r="L6" t="s">
        <v>122</v>
      </c>
      <c r="M6" t="s">
        <v>123</v>
      </c>
      <c r="N6" t="s">
        <v>123</v>
      </c>
      <c r="O6" t="s">
        <v>123</v>
      </c>
      <c r="P6" t="s">
        <v>122</v>
      </c>
      <c r="Q6" t="s">
        <v>122</v>
      </c>
      <c r="R6">
        <v>31.8</v>
      </c>
      <c r="S6" t="s">
        <v>122</v>
      </c>
      <c r="T6">
        <v>100</v>
      </c>
      <c r="X6">
        <v>100</v>
      </c>
      <c r="Y6">
        <v>100</v>
      </c>
      <c r="Z6">
        <v>13.3</v>
      </c>
      <c r="AA6">
        <v>95</v>
      </c>
      <c r="AB6">
        <v>-1</v>
      </c>
      <c r="AC6" t="s">
        <v>125</v>
      </c>
      <c r="AD6" t="s">
        <v>125</v>
      </c>
      <c r="AE6" t="s">
        <v>123</v>
      </c>
      <c r="AF6" t="s">
        <v>123</v>
      </c>
      <c r="AG6" t="s">
        <v>123</v>
      </c>
      <c r="AH6" t="s">
        <v>123</v>
      </c>
      <c r="AI6" t="s">
        <v>122</v>
      </c>
      <c r="AJ6" t="s">
        <v>123</v>
      </c>
      <c r="AK6" t="s">
        <v>122</v>
      </c>
      <c r="AL6" t="s">
        <v>123</v>
      </c>
      <c r="AM6" t="s">
        <v>122</v>
      </c>
    </row>
    <row r="7" spans="1:39" x14ac:dyDescent="0.25">
      <c r="A7">
        <v>2017</v>
      </c>
      <c r="B7">
        <v>2</v>
      </c>
      <c r="C7" t="s">
        <v>7</v>
      </c>
      <c r="D7">
        <v>2433</v>
      </c>
      <c r="E7" t="s">
        <v>414</v>
      </c>
      <c r="F7" t="s">
        <v>120</v>
      </c>
      <c r="G7" t="s">
        <v>123</v>
      </c>
      <c r="H7">
        <v>98.2</v>
      </c>
      <c r="I7">
        <v>79.5</v>
      </c>
      <c r="K7" t="s">
        <v>122</v>
      </c>
      <c r="L7" t="s">
        <v>122</v>
      </c>
      <c r="M7" t="s">
        <v>123</v>
      </c>
      <c r="N7" t="s">
        <v>123</v>
      </c>
      <c r="O7" t="s">
        <v>123</v>
      </c>
      <c r="P7" t="s">
        <v>122</v>
      </c>
      <c r="Q7" t="s">
        <v>122</v>
      </c>
      <c r="R7">
        <v>47.3</v>
      </c>
      <c r="S7" t="s">
        <v>122</v>
      </c>
      <c r="T7">
        <v>99.4</v>
      </c>
      <c r="X7">
        <v>99</v>
      </c>
      <c r="Y7">
        <v>96.2</v>
      </c>
      <c r="Z7">
        <v>3.5</v>
      </c>
      <c r="AA7">
        <v>101</v>
      </c>
      <c r="AB7">
        <v>-1</v>
      </c>
      <c r="AC7" t="s">
        <v>125</v>
      </c>
      <c r="AD7" t="s">
        <v>125</v>
      </c>
      <c r="AE7" t="s">
        <v>123</v>
      </c>
      <c r="AF7" t="s">
        <v>123</v>
      </c>
      <c r="AG7" t="s">
        <v>123</v>
      </c>
      <c r="AH7" t="s">
        <v>123</v>
      </c>
      <c r="AI7" t="s">
        <v>122</v>
      </c>
      <c r="AJ7" t="s">
        <v>123</v>
      </c>
      <c r="AK7" t="s">
        <v>122</v>
      </c>
      <c r="AL7" t="s">
        <v>123</v>
      </c>
      <c r="AM7" t="s">
        <v>122</v>
      </c>
    </row>
    <row r="8" spans="1:39" x14ac:dyDescent="0.25">
      <c r="A8">
        <v>2017</v>
      </c>
      <c r="B8">
        <v>1</v>
      </c>
      <c r="C8" t="s">
        <v>118</v>
      </c>
      <c r="D8">
        <v>1205</v>
      </c>
      <c r="E8" t="s">
        <v>119</v>
      </c>
      <c r="F8" t="s">
        <v>120</v>
      </c>
      <c r="G8" t="s">
        <v>121</v>
      </c>
      <c r="H8">
        <v>46.5</v>
      </c>
      <c r="I8">
        <v>54.6</v>
      </c>
      <c r="J8" t="s">
        <v>122</v>
      </c>
      <c r="K8" t="s">
        <v>121</v>
      </c>
      <c r="L8" t="s">
        <v>121</v>
      </c>
      <c r="M8" t="s">
        <v>123</v>
      </c>
      <c r="N8" t="s">
        <v>123</v>
      </c>
      <c r="O8" t="s">
        <v>123</v>
      </c>
      <c r="P8" t="s">
        <v>122</v>
      </c>
      <c r="Q8" t="s">
        <v>122</v>
      </c>
      <c r="R8">
        <v>43.8</v>
      </c>
      <c r="S8" t="s">
        <v>122</v>
      </c>
      <c r="T8" t="s">
        <v>122</v>
      </c>
      <c r="X8" t="s">
        <v>122</v>
      </c>
      <c r="Y8" t="s">
        <v>122</v>
      </c>
      <c r="Z8">
        <v>13.1</v>
      </c>
      <c r="AA8">
        <v>57.78</v>
      </c>
      <c r="AB8" t="s">
        <v>124</v>
      </c>
      <c r="AC8" t="s">
        <v>125</v>
      </c>
      <c r="AD8" t="s">
        <v>125</v>
      </c>
      <c r="AE8" t="s">
        <v>123</v>
      </c>
      <c r="AF8" t="s">
        <v>123</v>
      </c>
      <c r="AG8" t="s">
        <v>123</v>
      </c>
      <c r="AH8" t="s">
        <v>123</v>
      </c>
      <c r="AI8" t="s">
        <v>122</v>
      </c>
      <c r="AJ8" t="s">
        <v>123</v>
      </c>
      <c r="AK8" t="s">
        <v>122</v>
      </c>
      <c r="AL8" t="s">
        <v>123</v>
      </c>
      <c r="AM8" t="s">
        <v>122</v>
      </c>
    </row>
    <row r="9" spans="1:39" x14ac:dyDescent="0.25">
      <c r="A9">
        <v>2017</v>
      </c>
      <c r="B9">
        <v>1</v>
      </c>
      <c r="C9" t="s">
        <v>118</v>
      </c>
      <c r="D9">
        <v>1207</v>
      </c>
      <c r="E9" t="s">
        <v>128</v>
      </c>
      <c r="F9" t="s">
        <v>120</v>
      </c>
      <c r="G9" t="s">
        <v>121</v>
      </c>
      <c r="H9">
        <v>35.6</v>
      </c>
      <c r="I9">
        <v>23.5</v>
      </c>
      <c r="J9" t="s">
        <v>122</v>
      </c>
      <c r="K9" t="s">
        <v>121</v>
      </c>
      <c r="L9" t="s">
        <v>121</v>
      </c>
      <c r="M9" t="s">
        <v>123</v>
      </c>
      <c r="N9" t="s">
        <v>123</v>
      </c>
      <c r="O9" t="s">
        <v>123</v>
      </c>
      <c r="P9">
        <v>34.799999999999997</v>
      </c>
      <c r="Q9">
        <v>26.2</v>
      </c>
      <c r="R9">
        <v>63.8</v>
      </c>
      <c r="S9" t="s">
        <v>122</v>
      </c>
      <c r="T9" t="s">
        <v>122</v>
      </c>
      <c r="X9" t="s">
        <v>122</v>
      </c>
      <c r="Y9" t="s">
        <v>122</v>
      </c>
      <c r="Z9">
        <v>12.6</v>
      </c>
      <c r="AA9">
        <v>31.47</v>
      </c>
      <c r="AB9">
        <v>2</v>
      </c>
      <c r="AC9" t="s">
        <v>125</v>
      </c>
      <c r="AD9" t="s">
        <v>125</v>
      </c>
      <c r="AE9" t="s">
        <v>123</v>
      </c>
      <c r="AF9" t="s">
        <v>123</v>
      </c>
      <c r="AG9" t="s">
        <v>123</v>
      </c>
      <c r="AH9" t="s">
        <v>123</v>
      </c>
      <c r="AI9" t="s">
        <v>122</v>
      </c>
      <c r="AJ9" t="s">
        <v>123</v>
      </c>
      <c r="AK9" t="s">
        <v>122</v>
      </c>
      <c r="AL9" t="s">
        <v>123</v>
      </c>
      <c r="AM9" t="s">
        <v>122</v>
      </c>
    </row>
    <row r="10" spans="1:39" x14ac:dyDescent="0.25">
      <c r="A10">
        <v>2017</v>
      </c>
      <c r="B10">
        <v>1</v>
      </c>
      <c r="C10" t="s">
        <v>118</v>
      </c>
      <c r="D10">
        <v>1301</v>
      </c>
      <c r="E10" t="s">
        <v>129</v>
      </c>
      <c r="F10" t="s">
        <v>120</v>
      </c>
      <c r="G10" t="s">
        <v>123</v>
      </c>
      <c r="H10">
        <v>36.9</v>
      </c>
      <c r="I10">
        <v>17.8</v>
      </c>
      <c r="J10" t="s">
        <v>122</v>
      </c>
      <c r="K10" t="s">
        <v>121</v>
      </c>
      <c r="L10" t="s">
        <v>121</v>
      </c>
      <c r="M10" t="s">
        <v>123</v>
      </c>
      <c r="N10" t="s">
        <v>123</v>
      </c>
      <c r="O10" t="s">
        <v>123</v>
      </c>
      <c r="P10">
        <v>37.4</v>
      </c>
      <c r="Q10">
        <v>17.5</v>
      </c>
      <c r="R10">
        <v>9.5</v>
      </c>
      <c r="S10">
        <v>95.9</v>
      </c>
      <c r="T10" t="s">
        <v>122</v>
      </c>
      <c r="X10" t="s">
        <v>122</v>
      </c>
      <c r="Y10" t="s">
        <v>122</v>
      </c>
      <c r="Z10">
        <v>19.8</v>
      </c>
      <c r="AA10">
        <v>27.5</v>
      </c>
      <c r="AB10">
        <v>1</v>
      </c>
      <c r="AC10" t="s">
        <v>125</v>
      </c>
      <c r="AD10" t="s">
        <v>125</v>
      </c>
      <c r="AE10" t="s">
        <v>123</v>
      </c>
      <c r="AF10" t="s">
        <v>123</v>
      </c>
      <c r="AG10" t="s">
        <v>123</v>
      </c>
      <c r="AH10" t="s">
        <v>121</v>
      </c>
      <c r="AJ10" t="s">
        <v>123</v>
      </c>
      <c r="AK10" t="s">
        <v>122</v>
      </c>
      <c r="AL10" t="s">
        <v>123</v>
      </c>
      <c r="AM10" t="s">
        <v>122</v>
      </c>
    </row>
    <row r="11" spans="1:39" x14ac:dyDescent="0.25">
      <c r="A11">
        <v>2017</v>
      </c>
      <c r="B11">
        <v>1</v>
      </c>
      <c r="C11" t="s">
        <v>118</v>
      </c>
      <c r="D11">
        <v>1401</v>
      </c>
      <c r="E11" t="s">
        <v>130</v>
      </c>
      <c r="F11" t="s">
        <v>120</v>
      </c>
      <c r="G11" t="s">
        <v>123</v>
      </c>
      <c r="H11">
        <v>74.5</v>
      </c>
      <c r="I11">
        <v>56.4</v>
      </c>
      <c r="K11" t="s">
        <v>122</v>
      </c>
      <c r="L11" t="s">
        <v>122</v>
      </c>
      <c r="M11" t="s">
        <v>121</v>
      </c>
      <c r="N11" t="s">
        <v>123</v>
      </c>
      <c r="O11" t="s">
        <v>123</v>
      </c>
      <c r="P11" t="s">
        <v>122</v>
      </c>
      <c r="Q11" t="s">
        <v>122</v>
      </c>
      <c r="R11">
        <v>6.9</v>
      </c>
      <c r="S11" t="s">
        <v>122</v>
      </c>
      <c r="T11">
        <v>81.3</v>
      </c>
      <c r="X11">
        <v>63.2</v>
      </c>
      <c r="Y11">
        <v>74.7</v>
      </c>
      <c r="Z11">
        <v>19.100000000000001</v>
      </c>
      <c r="AA11">
        <v>42</v>
      </c>
      <c r="AB11">
        <v>-1</v>
      </c>
      <c r="AC11" t="s">
        <v>125</v>
      </c>
      <c r="AD11" t="s">
        <v>125</v>
      </c>
      <c r="AE11" t="s">
        <v>123</v>
      </c>
      <c r="AF11" t="s">
        <v>123</v>
      </c>
      <c r="AG11" t="s">
        <v>123</v>
      </c>
      <c r="AH11" t="s">
        <v>121</v>
      </c>
      <c r="AJ11" t="s">
        <v>123</v>
      </c>
      <c r="AK11" t="s">
        <v>122</v>
      </c>
      <c r="AL11" t="s">
        <v>123</v>
      </c>
      <c r="AM11" t="s">
        <v>122</v>
      </c>
    </row>
    <row r="12" spans="1:39" x14ac:dyDescent="0.25">
      <c r="A12">
        <v>2017</v>
      </c>
      <c r="B12">
        <v>2</v>
      </c>
      <c r="C12" t="s">
        <v>7</v>
      </c>
      <c r="D12">
        <v>2083</v>
      </c>
      <c r="E12" t="s">
        <v>142</v>
      </c>
      <c r="F12" t="s">
        <v>120</v>
      </c>
      <c r="G12" t="s">
        <v>123</v>
      </c>
      <c r="H12">
        <v>77.5</v>
      </c>
      <c r="I12">
        <v>65.3</v>
      </c>
      <c r="J12" t="s">
        <v>122</v>
      </c>
      <c r="K12" t="s">
        <v>121</v>
      </c>
      <c r="L12" t="s">
        <v>121</v>
      </c>
      <c r="M12" t="s">
        <v>123</v>
      </c>
      <c r="N12" t="s">
        <v>123</v>
      </c>
      <c r="O12" t="s">
        <v>123</v>
      </c>
      <c r="P12">
        <v>73</v>
      </c>
      <c r="Q12">
        <v>50.9</v>
      </c>
      <c r="R12">
        <v>60</v>
      </c>
      <c r="S12" t="s">
        <v>122</v>
      </c>
      <c r="T12" t="s">
        <v>122</v>
      </c>
      <c r="X12" t="s">
        <v>122</v>
      </c>
      <c r="Y12" t="s">
        <v>122</v>
      </c>
      <c r="Z12">
        <v>8.4</v>
      </c>
      <c r="AA12">
        <v>96.5</v>
      </c>
      <c r="AB12">
        <v>5</v>
      </c>
      <c r="AC12" t="s">
        <v>125</v>
      </c>
      <c r="AD12" t="s">
        <v>125</v>
      </c>
      <c r="AE12" t="s">
        <v>123</v>
      </c>
      <c r="AF12" t="s">
        <v>123</v>
      </c>
      <c r="AG12" t="s">
        <v>123</v>
      </c>
      <c r="AH12" t="s">
        <v>123</v>
      </c>
      <c r="AI12" t="s">
        <v>122</v>
      </c>
      <c r="AJ12" t="s">
        <v>123</v>
      </c>
      <c r="AK12" t="s">
        <v>122</v>
      </c>
      <c r="AL12" t="s">
        <v>123</v>
      </c>
      <c r="AM12" t="s">
        <v>122</v>
      </c>
    </row>
    <row r="13" spans="1:39" x14ac:dyDescent="0.25">
      <c r="A13">
        <v>2017</v>
      </c>
      <c r="B13">
        <v>2</v>
      </c>
      <c r="C13" t="s">
        <v>7</v>
      </c>
      <c r="D13">
        <v>2084</v>
      </c>
      <c r="E13" t="s">
        <v>143</v>
      </c>
      <c r="F13" t="s">
        <v>120</v>
      </c>
      <c r="G13" t="s">
        <v>123</v>
      </c>
      <c r="H13">
        <v>55.9</v>
      </c>
      <c r="I13">
        <v>43.6</v>
      </c>
      <c r="J13" t="s">
        <v>122</v>
      </c>
      <c r="K13" t="s">
        <v>121</v>
      </c>
      <c r="L13" t="s">
        <v>121</v>
      </c>
      <c r="M13" t="s">
        <v>123</v>
      </c>
      <c r="N13" t="s">
        <v>123</v>
      </c>
      <c r="O13" t="s">
        <v>123</v>
      </c>
      <c r="P13">
        <v>52.3</v>
      </c>
      <c r="Q13">
        <v>34.799999999999997</v>
      </c>
      <c r="R13">
        <v>45.8</v>
      </c>
      <c r="S13" t="s">
        <v>122</v>
      </c>
      <c r="T13" t="s">
        <v>122</v>
      </c>
      <c r="X13" t="s">
        <v>122</v>
      </c>
      <c r="Y13" t="s">
        <v>122</v>
      </c>
      <c r="Z13">
        <v>6.7</v>
      </c>
      <c r="AA13">
        <v>56</v>
      </c>
      <c r="AB13">
        <v>3</v>
      </c>
      <c r="AC13" t="s">
        <v>125</v>
      </c>
      <c r="AD13" t="s">
        <v>125</v>
      </c>
      <c r="AE13" t="s">
        <v>123</v>
      </c>
      <c r="AF13" t="s">
        <v>123</v>
      </c>
      <c r="AG13" t="s">
        <v>123</v>
      </c>
      <c r="AH13" t="s">
        <v>123</v>
      </c>
      <c r="AI13" t="s">
        <v>122</v>
      </c>
      <c r="AJ13" t="s">
        <v>123</v>
      </c>
      <c r="AK13" t="s">
        <v>122</v>
      </c>
      <c r="AL13" t="s">
        <v>123</v>
      </c>
      <c r="AM13" t="s">
        <v>122</v>
      </c>
    </row>
    <row r="14" spans="1:39" x14ac:dyDescent="0.25">
      <c r="A14">
        <v>2017</v>
      </c>
      <c r="B14">
        <v>2</v>
      </c>
      <c r="C14" t="s">
        <v>7</v>
      </c>
      <c r="D14">
        <v>2085</v>
      </c>
      <c r="E14" t="s">
        <v>144</v>
      </c>
      <c r="F14" t="s">
        <v>120</v>
      </c>
      <c r="G14" t="s">
        <v>121</v>
      </c>
      <c r="H14">
        <v>39.700000000000003</v>
      </c>
      <c r="I14">
        <v>31.7</v>
      </c>
      <c r="J14" t="s">
        <v>122</v>
      </c>
      <c r="K14" t="s">
        <v>121</v>
      </c>
      <c r="L14" t="s">
        <v>121</v>
      </c>
      <c r="M14" t="s">
        <v>123</v>
      </c>
      <c r="N14" t="s">
        <v>123</v>
      </c>
      <c r="O14" t="s">
        <v>123</v>
      </c>
      <c r="P14">
        <v>61.6</v>
      </c>
      <c r="Q14">
        <v>53.3</v>
      </c>
      <c r="R14">
        <v>45.4</v>
      </c>
      <c r="S14" t="s">
        <v>122</v>
      </c>
      <c r="T14" t="s">
        <v>122</v>
      </c>
      <c r="X14" t="s">
        <v>122</v>
      </c>
      <c r="Y14" t="s">
        <v>122</v>
      </c>
      <c r="Z14">
        <v>11.4</v>
      </c>
      <c r="AA14">
        <v>75.5</v>
      </c>
      <c r="AB14">
        <v>4</v>
      </c>
      <c r="AC14" t="s">
        <v>125</v>
      </c>
      <c r="AD14" t="s">
        <v>125</v>
      </c>
      <c r="AE14" t="s">
        <v>123</v>
      </c>
      <c r="AF14" t="s">
        <v>121</v>
      </c>
      <c r="AG14" t="s">
        <v>123</v>
      </c>
      <c r="AH14" t="s">
        <v>123</v>
      </c>
      <c r="AI14" t="s">
        <v>122</v>
      </c>
      <c r="AJ14" t="s">
        <v>123</v>
      </c>
      <c r="AK14" t="s">
        <v>122</v>
      </c>
      <c r="AL14" t="s">
        <v>123</v>
      </c>
      <c r="AM14" t="s">
        <v>122</v>
      </c>
    </row>
    <row r="15" spans="1:39" x14ac:dyDescent="0.25">
      <c r="A15">
        <v>2017</v>
      </c>
      <c r="B15">
        <v>2</v>
      </c>
      <c r="C15" t="s">
        <v>7</v>
      </c>
      <c r="D15">
        <v>2086</v>
      </c>
      <c r="E15" t="s">
        <v>145</v>
      </c>
      <c r="F15" t="s">
        <v>120</v>
      </c>
      <c r="G15" t="s">
        <v>121</v>
      </c>
      <c r="H15">
        <v>27.5</v>
      </c>
      <c r="I15">
        <v>19.399999999999999</v>
      </c>
      <c r="J15" t="s">
        <v>122</v>
      </c>
      <c r="K15" t="s">
        <v>121</v>
      </c>
      <c r="L15" t="s">
        <v>121</v>
      </c>
      <c r="M15" t="s">
        <v>123</v>
      </c>
      <c r="N15" t="s">
        <v>123</v>
      </c>
      <c r="O15" t="s">
        <v>123</v>
      </c>
      <c r="P15">
        <v>40.700000000000003</v>
      </c>
      <c r="Q15">
        <v>27.6</v>
      </c>
      <c r="R15">
        <v>38.5</v>
      </c>
      <c r="S15" t="s">
        <v>122</v>
      </c>
      <c r="T15" t="s">
        <v>122</v>
      </c>
      <c r="X15" t="s">
        <v>122</v>
      </c>
      <c r="Y15" t="s">
        <v>122</v>
      </c>
      <c r="Z15">
        <v>20.2</v>
      </c>
      <c r="AA15">
        <v>25.5</v>
      </c>
      <c r="AB15">
        <v>1</v>
      </c>
      <c r="AC15" t="s">
        <v>125</v>
      </c>
      <c r="AD15" t="s">
        <v>125</v>
      </c>
      <c r="AE15" t="s">
        <v>123</v>
      </c>
      <c r="AF15" t="s">
        <v>123</v>
      </c>
      <c r="AG15" t="s">
        <v>123</v>
      </c>
      <c r="AH15" t="s">
        <v>121</v>
      </c>
      <c r="AJ15" t="s">
        <v>123</v>
      </c>
      <c r="AK15" t="s">
        <v>122</v>
      </c>
      <c r="AL15" t="s">
        <v>123</v>
      </c>
      <c r="AM15" t="s">
        <v>122</v>
      </c>
    </row>
    <row r="16" spans="1:39" x14ac:dyDescent="0.25">
      <c r="A16">
        <v>2017</v>
      </c>
      <c r="B16">
        <v>2</v>
      </c>
      <c r="C16" t="s">
        <v>7</v>
      </c>
      <c r="D16">
        <v>2087</v>
      </c>
      <c r="E16" t="s">
        <v>146</v>
      </c>
      <c r="F16" t="s">
        <v>120</v>
      </c>
      <c r="G16" t="s">
        <v>121</v>
      </c>
      <c r="H16">
        <v>29.4</v>
      </c>
      <c r="I16">
        <v>12.4</v>
      </c>
      <c r="J16" t="s">
        <v>122</v>
      </c>
      <c r="K16" t="s">
        <v>121</v>
      </c>
      <c r="L16" t="s">
        <v>121</v>
      </c>
      <c r="M16" t="s">
        <v>123</v>
      </c>
      <c r="N16" t="s">
        <v>123</v>
      </c>
      <c r="O16" t="s">
        <v>123</v>
      </c>
      <c r="P16">
        <v>39.200000000000003</v>
      </c>
      <c r="Q16">
        <v>28.9</v>
      </c>
      <c r="R16" t="s">
        <v>122</v>
      </c>
      <c r="S16" t="s">
        <v>122</v>
      </c>
      <c r="T16" t="s">
        <v>122</v>
      </c>
      <c r="X16" t="s">
        <v>122</v>
      </c>
      <c r="Y16" t="s">
        <v>122</v>
      </c>
      <c r="Z16">
        <v>19.399999999999999</v>
      </c>
      <c r="AA16">
        <v>30.33</v>
      </c>
      <c r="AB16">
        <v>2</v>
      </c>
      <c r="AC16" t="s">
        <v>125</v>
      </c>
      <c r="AD16" t="s">
        <v>125</v>
      </c>
      <c r="AE16" t="s">
        <v>123</v>
      </c>
      <c r="AF16" t="s">
        <v>123</v>
      </c>
      <c r="AG16" t="s">
        <v>123</v>
      </c>
      <c r="AH16" t="s">
        <v>123</v>
      </c>
      <c r="AI16" t="s">
        <v>122</v>
      </c>
      <c r="AJ16" t="s">
        <v>123</v>
      </c>
      <c r="AK16" t="s">
        <v>122</v>
      </c>
      <c r="AL16" t="s">
        <v>123</v>
      </c>
      <c r="AM16" t="s">
        <v>122</v>
      </c>
    </row>
    <row r="17" spans="1:39" x14ac:dyDescent="0.25">
      <c r="A17">
        <v>2017</v>
      </c>
      <c r="B17">
        <v>2</v>
      </c>
      <c r="C17" t="s">
        <v>7</v>
      </c>
      <c r="D17">
        <v>2089</v>
      </c>
      <c r="E17" t="s">
        <v>148</v>
      </c>
      <c r="F17" t="s">
        <v>120</v>
      </c>
      <c r="G17" t="s">
        <v>121</v>
      </c>
      <c r="H17">
        <v>36.5</v>
      </c>
      <c r="I17">
        <v>35.1</v>
      </c>
      <c r="J17" t="s">
        <v>122</v>
      </c>
      <c r="K17" t="s">
        <v>121</v>
      </c>
      <c r="L17" t="s">
        <v>121</v>
      </c>
      <c r="M17" t="s">
        <v>123</v>
      </c>
      <c r="N17" t="s">
        <v>123</v>
      </c>
      <c r="O17" t="s">
        <v>123</v>
      </c>
      <c r="P17">
        <v>49.6</v>
      </c>
      <c r="Q17">
        <v>49.1</v>
      </c>
      <c r="R17">
        <v>41.2</v>
      </c>
      <c r="S17" t="s">
        <v>122</v>
      </c>
      <c r="T17" t="s">
        <v>122</v>
      </c>
      <c r="X17" t="s">
        <v>122</v>
      </c>
      <c r="Y17" t="s">
        <v>122</v>
      </c>
      <c r="Z17">
        <v>6.1</v>
      </c>
      <c r="AA17">
        <v>63.5</v>
      </c>
      <c r="AB17">
        <v>3</v>
      </c>
      <c r="AC17" t="s">
        <v>125</v>
      </c>
      <c r="AD17" t="s">
        <v>125</v>
      </c>
      <c r="AE17" t="s">
        <v>121</v>
      </c>
      <c r="AF17" t="s">
        <v>123</v>
      </c>
      <c r="AG17" t="s">
        <v>123</v>
      </c>
      <c r="AH17" t="s">
        <v>123</v>
      </c>
      <c r="AI17" t="s">
        <v>122</v>
      </c>
      <c r="AJ17" t="s">
        <v>123</v>
      </c>
      <c r="AK17" t="s">
        <v>122</v>
      </c>
      <c r="AL17" t="s">
        <v>123</v>
      </c>
      <c r="AM17" t="s">
        <v>122</v>
      </c>
    </row>
    <row r="18" spans="1:39" x14ac:dyDescent="0.25">
      <c r="A18">
        <v>2017</v>
      </c>
      <c r="B18">
        <v>2</v>
      </c>
      <c r="C18" t="s">
        <v>7</v>
      </c>
      <c r="D18">
        <v>2090</v>
      </c>
      <c r="E18" t="s">
        <v>150</v>
      </c>
      <c r="F18" t="s">
        <v>120</v>
      </c>
      <c r="G18" t="s">
        <v>123</v>
      </c>
      <c r="H18">
        <v>81.7</v>
      </c>
      <c r="I18">
        <v>74</v>
      </c>
      <c r="J18" t="s">
        <v>122</v>
      </c>
      <c r="K18" t="s">
        <v>121</v>
      </c>
      <c r="L18" t="s">
        <v>121</v>
      </c>
      <c r="M18" t="s">
        <v>123</v>
      </c>
      <c r="N18" t="s">
        <v>123</v>
      </c>
      <c r="O18" t="s">
        <v>123</v>
      </c>
      <c r="P18">
        <v>74.599999999999994</v>
      </c>
      <c r="Q18">
        <v>63.9</v>
      </c>
      <c r="R18" t="s">
        <v>151</v>
      </c>
      <c r="S18" t="s">
        <v>122</v>
      </c>
      <c r="T18" t="s">
        <v>122</v>
      </c>
      <c r="X18" t="s">
        <v>122</v>
      </c>
      <c r="Y18" t="s">
        <v>122</v>
      </c>
      <c r="Z18">
        <v>8</v>
      </c>
      <c r="AA18">
        <v>97.56</v>
      </c>
      <c r="AB18">
        <v>5</v>
      </c>
      <c r="AC18" t="s">
        <v>125</v>
      </c>
      <c r="AD18" t="s">
        <v>125</v>
      </c>
      <c r="AE18" t="s">
        <v>123</v>
      </c>
      <c r="AF18" t="s">
        <v>123</v>
      </c>
      <c r="AG18" t="s">
        <v>123</v>
      </c>
      <c r="AH18" t="s">
        <v>123</v>
      </c>
      <c r="AI18" t="s">
        <v>122</v>
      </c>
      <c r="AJ18" t="s">
        <v>123</v>
      </c>
      <c r="AK18" t="s">
        <v>122</v>
      </c>
      <c r="AL18" t="s">
        <v>123</v>
      </c>
      <c r="AM18" t="s">
        <v>122</v>
      </c>
    </row>
    <row r="19" spans="1:39" x14ac:dyDescent="0.25">
      <c r="A19">
        <v>2017</v>
      </c>
      <c r="B19">
        <v>2</v>
      </c>
      <c r="C19" t="s">
        <v>7</v>
      </c>
      <c r="D19">
        <v>2091</v>
      </c>
      <c r="E19" t="s">
        <v>152</v>
      </c>
      <c r="F19" t="s">
        <v>120</v>
      </c>
      <c r="G19" t="s">
        <v>121</v>
      </c>
      <c r="H19">
        <v>38.799999999999997</v>
      </c>
      <c r="I19">
        <v>29</v>
      </c>
      <c r="J19" t="s">
        <v>122</v>
      </c>
      <c r="K19" t="s">
        <v>121</v>
      </c>
      <c r="L19" t="s">
        <v>121</v>
      </c>
      <c r="M19" t="s">
        <v>123</v>
      </c>
      <c r="N19" t="s">
        <v>123</v>
      </c>
      <c r="O19" t="s">
        <v>123</v>
      </c>
      <c r="P19">
        <v>49.2</v>
      </c>
      <c r="Q19">
        <v>39.5</v>
      </c>
      <c r="R19">
        <v>66.599999999999994</v>
      </c>
      <c r="S19" t="s">
        <v>122</v>
      </c>
      <c r="T19" t="s">
        <v>122</v>
      </c>
      <c r="X19" t="s">
        <v>122</v>
      </c>
      <c r="Y19" t="s">
        <v>122</v>
      </c>
      <c r="Z19">
        <v>13.1</v>
      </c>
      <c r="AA19">
        <v>62</v>
      </c>
      <c r="AB19">
        <v>3</v>
      </c>
      <c r="AC19" t="s">
        <v>125</v>
      </c>
      <c r="AD19" t="s">
        <v>125</v>
      </c>
      <c r="AE19" t="s">
        <v>123</v>
      </c>
      <c r="AF19" t="s">
        <v>123</v>
      </c>
      <c r="AG19" t="s">
        <v>123</v>
      </c>
      <c r="AH19" t="s">
        <v>123</v>
      </c>
      <c r="AI19" t="s">
        <v>122</v>
      </c>
      <c r="AJ19" t="s">
        <v>123</v>
      </c>
      <c r="AK19" t="s">
        <v>122</v>
      </c>
      <c r="AL19" t="s">
        <v>123</v>
      </c>
      <c r="AM19" t="s">
        <v>122</v>
      </c>
    </row>
    <row r="20" spans="1:39" x14ac:dyDescent="0.25">
      <c r="A20">
        <v>2017</v>
      </c>
      <c r="B20">
        <v>2</v>
      </c>
      <c r="C20" t="s">
        <v>7</v>
      </c>
      <c r="D20">
        <v>2092</v>
      </c>
      <c r="E20" t="s">
        <v>153</v>
      </c>
      <c r="F20" t="s">
        <v>892</v>
      </c>
      <c r="G20" t="s">
        <v>121</v>
      </c>
      <c r="H20">
        <v>36.200000000000003</v>
      </c>
      <c r="I20">
        <v>26</v>
      </c>
      <c r="J20" t="s">
        <v>122</v>
      </c>
      <c r="K20" t="s">
        <v>121</v>
      </c>
      <c r="L20" t="s">
        <v>121</v>
      </c>
      <c r="M20" t="s">
        <v>123</v>
      </c>
      <c r="N20" t="s">
        <v>123</v>
      </c>
      <c r="O20" t="s">
        <v>123</v>
      </c>
      <c r="P20">
        <v>51.3</v>
      </c>
      <c r="Q20">
        <v>33.700000000000003</v>
      </c>
      <c r="R20">
        <v>42.2</v>
      </c>
      <c r="S20" t="s">
        <v>122</v>
      </c>
      <c r="T20" t="s">
        <v>122</v>
      </c>
      <c r="X20" t="s">
        <v>122</v>
      </c>
      <c r="Y20" t="s">
        <v>122</v>
      </c>
      <c r="Z20">
        <v>26.5</v>
      </c>
      <c r="AA20">
        <v>49</v>
      </c>
      <c r="AB20">
        <v>2</v>
      </c>
      <c r="AC20" t="s">
        <v>125</v>
      </c>
      <c r="AD20" t="s">
        <v>125</v>
      </c>
      <c r="AE20" t="s">
        <v>121</v>
      </c>
      <c r="AF20" t="s">
        <v>123</v>
      </c>
      <c r="AG20" t="s">
        <v>123</v>
      </c>
      <c r="AH20" t="s">
        <v>123</v>
      </c>
      <c r="AI20" t="s">
        <v>122</v>
      </c>
      <c r="AJ20" t="s">
        <v>123</v>
      </c>
      <c r="AK20" t="s">
        <v>122</v>
      </c>
      <c r="AL20" t="s">
        <v>123</v>
      </c>
      <c r="AM20" t="s">
        <v>122</v>
      </c>
    </row>
    <row r="21" spans="1:39" x14ac:dyDescent="0.25">
      <c r="A21">
        <v>2017</v>
      </c>
      <c r="B21">
        <v>2</v>
      </c>
      <c r="C21" t="s">
        <v>7</v>
      </c>
      <c r="D21">
        <v>2093</v>
      </c>
      <c r="E21" t="s">
        <v>155</v>
      </c>
      <c r="F21" t="s">
        <v>892</v>
      </c>
      <c r="G21" t="s">
        <v>121</v>
      </c>
      <c r="H21">
        <v>22.3</v>
      </c>
      <c r="I21">
        <v>20</v>
      </c>
      <c r="J21" t="s">
        <v>122</v>
      </c>
      <c r="K21" t="s">
        <v>121</v>
      </c>
      <c r="L21" t="s">
        <v>121</v>
      </c>
      <c r="M21" t="s">
        <v>123</v>
      </c>
      <c r="N21" t="s">
        <v>123</v>
      </c>
      <c r="O21" t="s">
        <v>123</v>
      </c>
      <c r="P21">
        <v>29.4</v>
      </c>
      <c r="Q21">
        <v>23.5</v>
      </c>
      <c r="R21">
        <v>75</v>
      </c>
      <c r="S21" t="s">
        <v>122</v>
      </c>
      <c r="T21" t="s">
        <v>122</v>
      </c>
      <c r="X21" t="s">
        <v>122</v>
      </c>
      <c r="Y21" t="s">
        <v>122</v>
      </c>
      <c r="Z21">
        <v>12.9</v>
      </c>
      <c r="AA21">
        <v>32.5</v>
      </c>
      <c r="AB21">
        <v>2</v>
      </c>
      <c r="AC21" t="s">
        <v>125</v>
      </c>
      <c r="AD21" t="s">
        <v>125</v>
      </c>
      <c r="AE21" t="s">
        <v>123</v>
      </c>
      <c r="AF21" t="s">
        <v>123</v>
      </c>
      <c r="AG21" t="s">
        <v>123</v>
      </c>
      <c r="AH21" t="s">
        <v>123</v>
      </c>
      <c r="AI21" t="s">
        <v>122</v>
      </c>
      <c r="AJ21" t="s">
        <v>123</v>
      </c>
      <c r="AK21" t="s">
        <v>122</v>
      </c>
      <c r="AL21" t="s">
        <v>123</v>
      </c>
      <c r="AM21" t="s">
        <v>122</v>
      </c>
    </row>
    <row r="22" spans="1:39" x14ac:dyDescent="0.25">
      <c r="A22">
        <v>2017</v>
      </c>
      <c r="B22">
        <v>2</v>
      </c>
      <c r="C22" t="s">
        <v>7</v>
      </c>
      <c r="D22">
        <v>2094</v>
      </c>
      <c r="E22" t="s">
        <v>22</v>
      </c>
      <c r="F22" t="s">
        <v>120</v>
      </c>
      <c r="G22" t="s">
        <v>121</v>
      </c>
      <c r="H22">
        <v>47.9</v>
      </c>
      <c r="I22">
        <v>43.2</v>
      </c>
      <c r="J22" t="s">
        <v>122</v>
      </c>
      <c r="K22" t="s">
        <v>121</v>
      </c>
      <c r="L22" t="s">
        <v>121</v>
      </c>
      <c r="M22" t="s">
        <v>123</v>
      </c>
      <c r="N22" t="s">
        <v>123</v>
      </c>
      <c r="O22" t="s">
        <v>123</v>
      </c>
      <c r="P22">
        <v>46.3</v>
      </c>
      <c r="Q22">
        <v>36.700000000000003</v>
      </c>
      <c r="R22">
        <v>37.1</v>
      </c>
      <c r="S22" t="s">
        <v>122</v>
      </c>
      <c r="T22" t="s">
        <v>122</v>
      </c>
      <c r="X22" t="s">
        <v>122</v>
      </c>
      <c r="Y22" t="s">
        <v>122</v>
      </c>
      <c r="Z22">
        <v>16.100000000000001</v>
      </c>
      <c r="AA22">
        <v>49</v>
      </c>
      <c r="AB22">
        <v>2</v>
      </c>
      <c r="AC22" t="s">
        <v>125</v>
      </c>
      <c r="AD22" t="s">
        <v>125</v>
      </c>
      <c r="AE22" t="s">
        <v>123</v>
      </c>
      <c r="AF22" t="s">
        <v>123</v>
      </c>
      <c r="AG22" t="s">
        <v>123</v>
      </c>
      <c r="AH22" t="s">
        <v>123</v>
      </c>
      <c r="AI22" t="s">
        <v>122</v>
      </c>
      <c r="AJ22" t="s">
        <v>123</v>
      </c>
      <c r="AK22" t="s">
        <v>122</v>
      </c>
      <c r="AL22" t="s">
        <v>123</v>
      </c>
      <c r="AM22" t="s">
        <v>122</v>
      </c>
    </row>
    <row r="23" spans="1:39" x14ac:dyDescent="0.25">
      <c r="A23">
        <v>2017</v>
      </c>
      <c r="B23">
        <v>2</v>
      </c>
      <c r="C23" t="s">
        <v>7</v>
      </c>
      <c r="D23">
        <v>2095</v>
      </c>
      <c r="E23" t="s">
        <v>157</v>
      </c>
      <c r="F23" t="s">
        <v>120</v>
      </c>
      <c r="G23" t="s">
        <v>121</v>
      </c>
      <c r="H23">
        <v>37.200000000000003</v>
      </c>
      <c r="I23">
        <v>30.2</v>
      </c>
      <c r="J23" t="s">
        <v>122</v>
      </c>
      <c r="K23" t="s">
        <v>121</v>
      </c>
      <c r="L23" t="s">
        <v>121</v>
      </c>
      <c r="M23" t="s">
        <v>123</v>
      </c>
      <c r="N23" t="s">
        <v>123</v>
      </c>
      <c r="O23" t="s">
        <v>123</v>
      </c>
      <c r="P23">
        <v>47</v>
      </c>
      <c r="Q23">
        <v>30.7</v>
      </c>
      <c r="R23">
        <v>28.2</v>
      </c>
      <c r="S23" t="s">
        <v>122</v>
      </c>
      <c r="T23" t="s">
        <v>122</v>
      </c>
      <c r="X23" t="s">
        <v>122</v>
      </c>
      <c r="Y23" t="s">
        <v>122</v>
      </c>
      <c r="Z23">
        <v>12.3</v>
      </c>
      <c r="AA23">
        <v>37</v>
      </c>
      <c r="AB23">
        <v>2</v>
      </c>
      <c r="AC23" t="s">
        <v>125</v>
      </c>
      <c r="AD23" t="s">
        <v>125</v>
      </c>
      <c r="AE23" t="s">
        <v>123</v>
      </c>
      <c r="AF23" t="s">
        <v>123</v>
      </c>
      <c r="AG23" t="s">
        <v>123</v>
      </c>
      <c r="AH23" t="s">
        <v>123</v>
      </c>
      <c r="AI23" t="s">
        <v>122</v>
      </c>
      <c r="AJ23" t="s">
        <v>123</v>
      </c>
      <c r="AK23" t="s">
        <v>122</v>
      </c>
      <c r="AL23" t="s">
        <v>123</v>
      </c>
      <c r="AM23" t="s">
        <v>122</v>
      </c>
    </row>
    <row r="24" spans="1:39" x14ac:dyDescent="0.25">
      <c r="A24">
        <v>2017</v>
      </c>
      <c r="B24">
        <v>2</v>
      </c>
      <c r="C24" t="s">
        <v>7</v>
      </c>
      <c r="D24">
        <v>2096</v>
      </c>
      <c r="E24" t="s">
        <v>158</v>
      </c>
      <c r="F24" t="s">
        <v>120</v>
      </c>
      <c r="G24" t="s">
        <v>121</v>
      </c>
      <c r="H24">
        <v>42.9</v>
      </c>
      <c r="I24">
        <v>43.4</v>
      </c>
      <c r="J24" t="s">
        <v>122</v>
      </c>
      <c r="K24" t="s">
        <v>121</v>
      </c>
      <c r="L24" t="s">
        <v>121</v>
      </c>
      <c r="M24" t="s">
        <v>123</v>
      </c>
      <c r="N24" t="s">
        <v>123</v>
      </c>
      <c r="O24" t="s">
        <v>123</v>
      </c>
      <c r="P24">
        <v>42.1</v>
      </c>
      <c r="Q24">
        <v>44.9</v>
      </c>
      <c r="R24">
        <v>42.7</v>
      </c>
      <c r="S24" t="s">
        <v>122</v>
      </c>
      <c r="T24" t="s">
        <v>122</v>
      </c>
      <c r="X24" t="s">
        <v>122</v>
      </c>
      <c r="Y24" t="s">
        <v>122</v>
      </c>
      <c r="Z24">
        <v>11.1</v>
      </c>
      <c r="AA24">
        <v>53</v>
      </c>
      <c r="AB24">
        <v>3</v>
      </c>
      <c r="AC24" t="s">
        <v>125</v>
      </c>
      <c r="AD24" t="s">
        <v>125</v>
      </c>
      <c r="AE24" t="s">
        <v>123</v>
      </c>
      <c r="AF24" t="s">
        <v>123</v>
      </c>
      <c r="AG24" t="s">
        <v>123</v>
      </c>
      <c r="AH24" t="s">
        <v>123</v>
      </c>
      <c r="AI24" t="s">
        <v>122</v>
      </c>
      <c r="AJ24" t="s">
        <v>123</v>
      </c>
      <c r="AK24" t="s">
        <v>122</v>
      </c>
      <c r="AL24" t="s">
        <v>123</v>
      </c>
      <c r="AM24" t="s">
        <v>122</v>
      </c>
    </row>
    <row r="25" spans="1:39" x14ac:dyDescent="0.25">
      <c r="A25">
        <v>2017</v>
      </c>
      <c r="B25">
        <v>2</v>
      </c>
      <c r="C25" t="s">
        <v>7</v>
      </c>
      <c r="D25">
        <v>2097</v>
      </c>
      <c r="E25" t="s">
        <v>159</v>
      </c>
      <c r="F25" t="s">
        <v>120</v>
      </c>
      <c r="G25" t="s">
        <v>121</v>
      </c>
      <c r="H25">
        <v>63.8</v>
      </c>
      <c r="I25">
        <v>45.8</v>
      </c>
      <c r="J25" t="s">
        <v>122</v>
      </c>
      <c r="K25" t="s">
        <v>121</v>
      </c>
      <c r="L25" t="s">
        <v>121</v>
      </c>
      <c r="M25" t="s">
        <v>123</v>
      </c>
      <c r="N25" t="s">
        <v>123</v>
      </c>
      <c r="O25" t="s">
        <v>123</v>
      </c>
      <c r="P25">
        <v>63</v>
      </c>
      <c r="Q25">
        <v>49.2</v>
      </c>
      <c r="R25">
        <v>47.9</v>
      </c>
      <c r="S25" t="s">
        <v>122</v>
      </c>
      <c r="T25" t="s">
        <v>122</v>
      </c>
      <c r="X25" t="s">
        <v>122</v>
      </c>
      <c r="Y25" t="s">
        <v>122</v>
      </c>
      <c r="Z25">
        <v>9.4</v>
      </c>
      <c r="AA25">
        <v>84</v>
      </c>
      <c r="AB25">
        <v>5</v>
      </c>
      <c r="AC25" t="s">
        <v>125</v>
      </c>
      <c r="AD25" t="s">
        <v>125</v>
      </c>
      <c r="AE25" t="s">
        <v>123</v>
      </c>
      <c r="AF25" t="s">
        <v>123</v>
      </c>
      <c r="AG25" t="s">
        <v>123</v>
      </c>
      <c r="AH25" t="s">
        <v>123</v>
      </c>
      <c r="AI25" t="s">
        <v>122</v>
      </c>
      <c r="AJ25" t="s">
        <v>123</v>
      </c>
      <c r="AK25" t="s">
        <v>122</v>
      </c>
      <c r="AL25" t="s">
        <v>123</v>
      </c>
      <c r="AM25" t="s">
        <v>122</v>
      </c>
    </row>
    <row r="26" spans="1:39" x14ac:dyDescent="0.25">
      <c r="A26">
        <v>2017</v>
      </c>
      <c r="B26">
        <v>2</v>
      </c>
      <c r="C26" t="s">
        <v>7</v>
      </c>
      <c r="D26">
        <v>2098</v>
      </c>
      <c r="E26" t="s">
        <v>55</v>
      </c>
      <c r="F26" t="s">
        <v>120</v>
      </c>
      <c r="G26" t="s">
        <v>121</v>
      </c>
      <c r="H26">
        <v>66.599999999999994</v>
      </c>
      <c r="I26">
        <v>63.8</v>
      </c>
      <c r="J26" t="s">
        <v>122</v>
      </c>
      <c r="K26" t="s">
        <v>121</v>
      </c>
      <c r="L26" t="s">
        <v>121</v>
      </c>
      <c r="M26" t="s">
        <v>123</v>
      </c>
      <c r="N26" t="s">
        <v>123</v>
      </c>
      <c r="O26" t="s">
        <v>123</v>
      </c>
      <c r="P26">
        <v>59.3</v>
      </c>
      <c r="Q26">
        <v>60.8</v>
      </c>
      <c r="R26">
        <v>52</v>
      </c>
      <c r="S26" t="s">
        <v>122</v>
      </c>
      <c r="T26" t="s">
        <v>122</v>
      </c>
      <c r="X26" t="s">
        <v>122</v>
      </c>
      <c r="Y26" t="s">
        <v>122</v>
      </c>
      <c r="Z26">
        <v>10</v>
      </c>
      <c r="AA26">
        <v>90</v>
      </c>
      <c r="AB26">
        <v>5</v>
      </c>
      <c r="AC26" t="s">
        <v>125</v>
      </c>
      <c r="AD26" t="s">
        <v>125</v>
      </c>
      <c r="AE26" t="s">
        <v>123</v>
      </c>
      <c r="AF26" t="s">
        <v>123</v>
      </c>
      <c r="AG26" t="s">
        <v>123</v>
      </c>
      <c r="AH26" t="s">
        <v>123</v>
      </c>
      <c r="AI26" t="s">
        <v>122</v>
      </c>
      <c r="AJ26" t="s">
        <v>123</v>
      </c>
      <c r="AK26" t="s">
        <v>122</v>
      </c>
      <c r="AL26" t="s">
        <v>123</v>
      </c>
      <c r="AM26" t="s">
        <v>122</v>
      </c>
    </row>
    <row r="27" spans="1:39" x14ac:dyDescent="0.25">
      <c r="A27">
        <v>2017</v>
      </c>
      <c r="B27">
        <v>2</v>
      </c>
      <c r="C27" t="s">
        <v>7</v>
      </c>
      <c r="D27">
        <v>2099</v>
      </c>
      <c r="E27" t="s">
        <v>160</v>
      </c>
      <c r="F27" t="s">
        <v>120</v>
      </c>
      <c r="G27" t="s">
        <v>121</v>
      </c>
      <c r="H27">
        <v>56.7</v>
      </c>
      <c r="I27">
        <v>47.8</v>
      </c>
      <c r="J27" t="s">
        <v>122</v>
      </c>
      <c r="K27" t="s">
        <v>121</v>
      </c>
      <c r="L27" t="s">
        <v>121</v>
      </c>
      <c r="M27" t="s">
        <v>123</v>
      </c>
      <c r="N27" t="s">
        <v>123</v>
      </c>
      <c r="O27" t="s">
        <v>123</v>
      </c>
      <c r="P27">
        <v>58.9</v>
      </c>
      <c r="Q27">
        <v>49.6</v>
      </c>
      <c r="R27">
        <v>42.5</v>
      </c>
      <c r="S27" t="s">
        <v>122</v>
      </c>
      <c r="T27" t="s">
        <v>122</v>
      </c>
      <c r="X27" t="s">
        <v>122</v>
      </c>
      <c r="Y27" t="s">
        <v>122</v>
      </c>
      <c r="Z27">
        <v>7.3</v>
      </c>
      <c r="AA27">
        <v>79.5</v>
      </c>
      <c r="AB27">
        <v>4</v>
      </c>
      <c r="AC27" t="s">
        <v>125</v>
      </c>
      <c r="AD27" t="s">
        <v>125</v>
      </c>
      <c r="AE27" t="s">
        <v>123</v>
      </c>
      <c r="AF27" t="s">
        <v>123</v>
      </c>
      <c r="AG27" t="s">
        <v>123</v>
      </c>
      <c r="AH27" t="s">
        <v>123</v>
      </c>
      <c r="AI27" t="s">
        <v>122</v>
      </c>
      <c r="AJ27" t="s">
        <v>123</v>
      </c>
      <c r="AK27" t="s">
        <v>122</v>
      </c>
      <c r="AL27" t="s">
        <v>123</v>
      </c>
      <c r="AM27" t="s">
        <v>122</v>
      </c>
    </row>
    <row r="28" spans="1:39" x14ac:dyDescent="0.25">
      <c r="A28">
        <v>2017</v>
      </c>
      <c r="B28">
        <v>2</v>
      </c>
      <c r="C28" t="s">
        <v>7</v>
      </c>
      <c r="D28">
        <v>2100</v>
      </c>
      <c r="E28" t="s">
        <v>161</v>
      </c>
      <c r="F28" t="s">
        <v>120</v>
      </c>
      <c r="G28" t="s">
        <v>123</v>
      </c>
      <c r="H28">
        <v>67.2</v>
      </c>
      <c r="I28">
        <v>63.6</v>
      </c>
      <c r="J28" t="s">
        <v>122</v>
      </c>
      <c r="K28" t="s">
        <v>121</v>
      </c>
      <c r="L28" t="s">
        <v>121</v>
      </c>
      <c r="M28" t="s">
        <v>123</v>
      </c>
      <c r="N28" t="s">
        <v>123</v>
      </c>
      <c r="O28" t="s">
        <v>123</v>
      </c>
      <c r="P28">
        <v>56.6</v>
      </c>
      <c r="Q28">
        <v>45.5</v>
      </c>
      <c r="R28" t="s">
        <v>151</v>
      </c>
      <c r="S28" t="s">
        <v>122</v>
      </c>
      <c r="T28" t="s">
        <v>122</v>
      </c>
      <c r="X28" t="s">
        <v>122</v>
      </c>
      <c r="Y28" t="s">
        <v>122</v>
      </c>
      <c r="Z28">
        <v>8</v>
      </c>
      <c r="AA28">
        <v>82.56</v>
      </c>
      <c r="AB28">
        <v>4</v>
      </c>
      <c r="AC28" t="s">
        <v>125</v>
      </c>
      <c r="AD28" t="s">
        <v>125</v>
      </c>
      <c r="AE28" t="s">
        <v>123</v>
      </c>
      <c r="AF28" t="s">
        <v>123</v>
      </c>
      <c r="AG28" t="s">
        <v>123</v>
      </c>
      <c r="AH28" t="s">
        <v>123</v>
      </c>
      <c r="AI28" t="s">
        <v>122</v>
      </c>
      <c r="AJ28" t="s">
        <v>123</v>
      </c>
      <c r="AK28" t="s">
        <v>122</v>
      </c>
      <c r="AL28" t="s">
        <v>123</v>
      </c>
      <c r="AM28" t="s">
        <v>122</v>
      </c>
    </row>
    <row r="29" spans="1:39" x14ac:dyDescent="0.25">
      <c r="A29">
        <v>2017</v>
      </c>
      <c r="B29">
        <v>2</v>
      </c>
      <c r="C29" t="s">
        <v>7</v>
      </c>
      <c r="D29">
        <v>2101</v>
      </c>
      <c r="E29" t="s">
        <v>162</v>
      </c>
      <c r="F29" t="s">
        <v>120</v>
      </c>
      <c r="G29" t="s">
        <v>123</v>
      </c>
      <c r="H29">
        <v>82.3</v>
      </c>
      <c r="I29">
        <v>76.400000000000006</v>
      </c>
      <c r="J29" t="s">
        <v>122</v>
      </c>
      <c r="K29" t="s">
        <v>121</v>
      </c>
      <c r="L29" t="s">
        <v>121</v>
      </c>
      <c r="M29" t="s">
        <v>123</v>
      </c>
      <c r="N29" t="s">
        <v>123</v>
      </c>
      <c r="O29" t="s">
        <v>123</v>
      </c>
      <c r="P29">
        <v>90</v>
      </c>
      <c r="Q29">
        <v>90</v>
      </c>
      <c r="R29" t="s">
        <v>151</v>
      </c>
      <c r="S29" t="s">
        <v>122</v>
      </c>
      <c r="T29" t="s">
        <v>122</v>
      </c>
      <c r="X29" t="s">
        <v>122</v>
      </c>
      <c r="Y29" t="s">
        <v>122</v>
      </c>
      <c r="Z29">
        <v>19.399999999999999</v>
      </c>
      <c r="AA29">
        <v>88.15</v>
      </c>
      <c r="AB29">
        <v>5</v>
      </c>
      <c r="AC29" t="s">
        <v>125</v>
      </c>
      <c r="AD29" t="s">
        <v>125</v>
      </c>
      <c r="AE29" t="s">
        <v>123</v>
      </c>
      <c r="AF29" t="s">
        <v>123</v>
      </c>
      <c r="AG29" t="s">
        <v>123</v>
      </c>
      <c r="AH29" t="s">
        <v>123</v>
      </c>
      <c r="AI29" t="s">
        <v>122</v>
      </c>
      <c r="AJ29" t="s">
        <v>123</v>
      </c>
      <c r="AK29" t="s">
        <v>122</v>
      </c>
      <c r="AL29" t="s">
        <v>123</v>
      </c>
      <c r="AM29" t="s">
        <v>122</v>
      </c>
    </row>
    <row r="30" spans="1:39" x14ac:dyDescent="0.25">
      <c r="A30">
        <v>2017</v>
      </c>
      <c r="B30">
        <v>2</v>
      </c>
      <c r="C30" t="s">
        <v>7</v>
      </c>
      <c r="D30">
        <v>2102</v>
      </c>
      <c r="E30" t="s">
        <v>163</v>
      </c>
      <c r="F30" t="s">
        <v>120</v>
      </c>
      <c r="G30" t="s">
        <v>121</v>
      </c>
      <c r="H30" t="s">
        <v>151</v>
      </c>
      <c r="I30" t="s">
        <v>151</v>
      </c>
      <c r="J30" t="s">
        <v>122</v>
      </c>
      <c r="K30" t="s">
        <v>151</v>
      </c>
      <c r="L30" t="s">
        <v>151</v>
      </c>
      <c r="M30" t="s">
        <v>123</v>
      </c>
      <c r="N30" t="s">
        <v>123</v>
      </c>
      <c r="O30" t="s">
        <v>123</v>
      </c>
      <c r="P30" t="s">
        <v>151</v>
      </c>
      <c r="Q30" t="s">
        <v>151</v>
      </c>
      <c r="R30" t="s">
        <v>151</v>
      </c>
      <c r="S30" t="s">
        <v>122</v>
      </c>
      <c r="T30" t="s">
        <v>122</v>
      </c>
      <c r="X30" t="s">
        <v>122</v>
      </c>
      <c r="Y30" t="s">
        <v>122</v>
      </c>
      <c r="Z30" t="s">
        <v>151</v>
      </c>
      <c r="AA30" t="s">
        <v>122</v>
      </c>
      <c r="AB30" t="s">
        <v>124</v>
      </c>
      <c r="AC30" t="s">
        <v>125</v>
      </c>
      <c r="AD30" t="s">
        <v>125</v>
      </c>
      <c r="AE30" t="s">
        <v>123</v>
      </c>
      <c r="AF30" t="s">
        <v>123</v>
      </c>
      <c r="AG30" t="s">
        <v>123</v>
      </c>
      <c r="AH30" t="s">
        <v>123</v>
      </c>
      <c r="AI30" t="s">
        <v>122</v>
      </c>
      <c r="AJ30" t="s">
        <v>123</v>
      </c>
      <c r="AK30" t="s">
        <v>122</v>
      </c>
      <c r="AL30" t="s">
        <v>123</v>
      </c>
      <c r="AM30" t="s">
        <v>122</v>
      </c>
    </row>
    <row r="31" spans="1:39" x14ac:dyDescent="0.25">
      <c r="A31">
        <v>2017</v>
      </c>
      <c r="B31">
        <v>2</v>
      </c>
      <c r="C31" t="s">
        <v>7</v>
      </c>
      <c r="D31">
        <v>2103</v>
      </c>
      <c r="E31" t="s">
        <v>164</v>
      </c>
      <c r="F31" t="s">
        <v>120</v>
      </c>
      <c r="G31" t="s">
        <v>123</v>
      </c>
      <c r="H31" t="s">
        <v>151</v>
      </c>
      <c r="I31" t="s">
        <v>151</v>
      </c>
      <c r="J31" t="s">
        <v>122</v>
      </c>
      <c r="K31" t="s">
        <v>151</v>
      </c>
      <c r="L31" t="s">
        <v>151</v>
      </c>
      <c r="M31" t="s">
        <v>123</v>
      </c>
      <c r="N31" t="s">
        <v>123</v>
      </c>
      <c r="O31" t="s">
        <v>123</v>
      </c>
      <c r="P31" t="s">
        <v>151</v>
      </c>
      <c r="Q31" t="s">
        <v>151</v>
      </c>
      <c r="R31" t="s">
        <v>122</v>
      </c>
      <c r="S31" t="s">
        <v>122</v>
      </c>
      <c r="T31" t="s">
        <v>122</v>
      </c>
      <c r="X31" t="s">
        <v>122</v>
      </c>
      <c r="Y31" t="s">
        <v>122</v>
      </c>
      <c r="Z31">
        <v>15.3</v>
      </c>
      <c r="AA31">
        <v>83.33</v>
      </c>
      <c r="AB31" t="s">
        <v>124</v>
      </c>
      <c r="AC31" t="s">
        <v>125</v>
      </c>
      <c r="AD31" t="s">
        <v>125</v>
      </c>
      <c r="AE31" t="s">
        <v>123</v>
      </c>
      <c r="AF31" t="s">
        <v>123</v>
      </c>
      <c r="AG31" t="s">
        <v>123</v>
      </c>
      <c r="AH31" t="s">
        <v>123</v>
      </c>
      <c r="AI31" t="s">
        <v>122</v>
      </c>
      <c r="AJ31" t="s">
        <v>123</v>
      </c>
      <c r="AK31" t="s">
        <v>122</v>
      </c>
      <c r="AL31" t="s">
        <v>123</v>
      </c>
      <c r="AM31" t="s">
        <v>122</v>
      </c>
    </row>
    <row r="32" spans="1:39" x14ac:dyDescent="0.25">
      <c r="A32">
        <v>2017</v>
      </c>
      <c r="B32">
        <v>2</v>
      </c>
      <c r="C32" t="s">
        <v>7</v>
      </c>
      <c r="D32">
        <v>2104</v>
      </c>
      <c r="E32" t="s">
        <v>165</v>
      </c>
      <c r="F32" t="s">
        <v>120</v>
      </c>
      <c r="G32" t="s">
        <v>121</v>
      </c>
      <c r="H32" t="s">
        <v>151</v>
      </c>
      <c r="I32" t="s">
        <v>151</v>
      </c>
      <c r="J32" t="s">
        <v>122</v>
      </c>
      <c r="K32" t="s">
        <v>123</v>
      </c>
      <c r="L32" t="s">
        <v>123</v>
      </c>
      <c r="M32" t="s">
        <v>123</v>
      </c>
      <c r="N32" t="s">
        <v>123</v>
      </c>
      <c r="O32" t="s">
        <v>123</v>
      </c>
      <c r="P32" t="s">
        <v>151</v>
      </c>
      <c r="Q32" t="s">
        <v>151</v>
      </c>
      <c r="R32" t="s">
        <v>122</v>
      </c>
      <c r="S32" t="s">
        <v>122</v>
      </c>
      <c r="T32" t="s">
        <v>122</v>
      </c>
      <c r="X32" t="s">
        <v>122</v>
      </c>
      <c r="Y32" t="s">
        <v>122</v>
      </c>
      <c r="Z32">
        <v>13.6</v>
      </c>
      <c r="AA32">
        <v>43.33</v>
      </c>
      <c r="AB32" t="s">
        <v>124</v>
      </c>
      <c r="AC32" t="s">
        <v>125</v>
      </c>
      <c r="AD32" t="s">
        <v>125</v>
      </c>
      <c r="AE32" t="s">
        <v>121</v>
      </c>
      <c r="AF32" t="s">
        <v>123</v>
      </c>
      <c r="AG32" t="s">
        <v>123</v>
      </c>
      <c r="AH32" t="s">
        <v>123</v>
      </c>
      <c r="AI32" t="s">
        <v>122</v>
      </c>
      <c r="AJ32" t="s">
        <v>123</v>
      </c>
      <c r="AK32" t="s">
        <v>122</v>
      </c>
      <c r="AL32" t="s">
        <v>123</v>
      </c>
      <c r="AM32" t="s">
        <v>122</v>
      </c>
    </row>
    <row r="33" spans="1:39" x14ac:dyDescent="0.25">
      <c r="A33">
        <v>2017</v>
      </c>
      <c r="B33">
        <v>2</v>
      </c>
      <c r="C33" t="s">
        <v>7</v>
      </c>
      <c r="D33">
        <v>2105</v>
      </c>
      <c r="E33" t="s">
        <v>166</v>
      </c>
      <c r="F33" t="s">
        <v>120</v>
      </c>
      <c r="G33" t="s">
        <v>121</v>
      </c>
      <c r="H33">
        <v>31.9</v>
      </c>
      <c r="I33">
        <v>24.4</v>
      </c>
      <c r="J33" t="s">
        <v>122</v>
      </c>
      <c r="K33" t="s">
        <v>121</v>
      </c>
      <c r="L33" t="s">
        <v>121</v>
      </c>
      <c r="M33" t="s">
        <v>123</v>
      </c>
      <c r="N33" t="s">
        <v>123</v>
      </c>
      <c r="O33" t="s">
        <v>123</v>
      </c>
      <c r="P33">
        <v>50</v>
      </c>
      <c r="Q33">
        <v>39.799999999999997</v>
      </c>
      <c r="R33">
        <v>56.3</v>
      </c>
      <c r="S33" t="s">
        <v>122</v>
      </c>
      <c r="T33" t="s">
        <v>122</v>
      </c>
      <c r="X33" t="s">
        <v>122</v>
      </c>
      <c r="Y33" t="s">
        <v>122</v>
      </c>
      <c r="Z33">
        <v>11.3</v>
      </c>
      <c r="AA33">
        <v>64</v>
      </c>
      <c r="AB33">
        <v>3</v>
      </c>
      <c r="AC33" t="s">
        <v>125</v>
      </c>
      <c r="AD33" t="s">
        <v>125</v>
      </c>
      <c r="AE33" t="s">
        <v>123</v>
      </c>
      <c r="AF33" t="s">
        <v>123</v>
      </c>
      <c r="AG33" t="s">
        <v>123</v>
      </c>
      <c r="AH33" t="s">
        <v>123</v>
      </c>
      <c r="AI33" t="s">
        <v>122</v>
      </c>
      <c r="AJ33" t="s">
        <v>123</v>
      </c>
      <c r="AK33" t="s">
        <v>122</v>
      </c>
      <c r="AL33" t="s">
        <v>123</v>
      </c>
      <c r="AM33" t="s">
        <v>122</v>
      </c>
    </row>
    <row r="34" spans="1:39" x14ac:dyDescent="0.25">
      <c r="A34">
        <v>2017</v>
      </c>
      <c r="B34">
        <v>2</v>
      </c>
      <c r="C34" t="s">
        <v>7</v>
      </c>
      <c r="D34">
        <v>2106</v>
      </c>
      <c r="E34" t="s">
        <v>167</v>
      </c>
      <c r="F34" t="s">
        <v>120</v>
      </c>
      <c r="G34" t="s">
        <v>121</v>
      </c>
      <c r="H34">
        <v>48.7</v>
      </c>
      <c r="I34">
        <v>42.5</v>
      </c>
      <c r="J34" t="s">
        <v>122</v>
      </c>
      <c r="K34" t="s">
        <v>121</v>
      </c>
      <c r="L34" t="s">
        <v>121</v>
      </c>
      <c r="M34" t="s">
        <v>123</v>
      </c>
      <c r="N34" t="s">
        <v>123</v>
      </c>
      <c r="O34" t="s">
        <v>123</v>
      </c>
      <c r="P34">
        <v>60</v>
      </c>
      <c r="Q34">
        <v>43.9</v>
      </c>
      <c r="R34">
        <v>39.4</v>
      </c>
      <c r="S34" t="s">
        <v>122</v>
      </c>
      <c r="T34" t="s">
        <v>122</v>
      </c>
      <c r="X34" t="s">
        <v>122</v>
      </c>
      <c r="Y34" t="s">
        <v>122</v>
      </c>
      <c r="Z34">
        <v>12.5</v>
      </c>
      <c r="AA34">
        <v>63</v>
      </c>
      <c r="AB34">
        <v>3</v>
      </c>
      <c r="AC34" t="s">
        <v>125</v>
      </c>
      <c r="AD34" t="s">
        <v>125</v>
      </c>
      <c r="AE34" t="s">
        <v>123</v>
      </c>
      <c r="AF34" t="s">
        <v>123</v>
      </c>
      <c r="AG34" t="s">
        <v>123</v>
      </c>
      <c r="AH34" t="s">
        <v>123</v>
      </c>
      <c r="AI34" t="s">
        <v>122</v>
      </c>
      <c r="AJ34" t="s">
        <v>123</v>
      </c>
      <c r="AK34" t="s">
        <v>122</v>
      </c>
      <c r="AL34" t="s">
        <v>123</v>
      </c>
      <c r="AM34" t="s">
        <v>122</v>
      </c>
    </row>
    <row r="35" spans="1:39" x14ac:dyDescent="0.25">
      <c r="A35">
        <v>2017</v>
      </c>
      <c r="B35">
        <v>2</v>
      </c>
      <c r="C35" t="s">
        <v>7</v>
      </c>
      <c r="D35">
        <v>2107</v>
      </c>
      <c r="E35" t="s">
        <v>168</v>
      </c>
      <c r="F35" t="s">
        <v>120</v>
      </c>
      <c r="G35" t="s">
        <v>121</v>
      </c>
      <c r="H35">
        <v>57.9</v>
      </c>
      <c r="I35">
        <v>45.5</v>
      </c>
      <c r="J35" t="s">
        <v>122</v>
      </c>
      <c r="K35" t="s">
        <v>121</v>
      </c>
      <c r="L35" t="s">
        <v>121</v>
      </c>
      <c r="M35" t="s">
        <v>123</v>
      </c>
      <c r="N35" t="s">
        <v>123</v>
      </c>
      <c r="O35" t="s">
        <v>123</v>
      </c>
      <c r="P35">
        <v>61.7</v>
      </c>
      <c r="Q35">
        <v>51</v>
      </c>
      <c r="R35">
        <v>56.4</v>
      </c>
      <c r="S35" t="s">
        <v>122</v>
      </c>
      <c r="T35" t="s">
        <v>122</v>
      </c>
      <c r="X35" t="s">
        <v>122</v>
      </c>
      <c r="Y35" t="s">
        <v>122</v>
      </c>
      <c r="Z35">
        <v>15.4</v>
      </c>
      <c r="AA35">
        <v>80</v>
      </c>
      <c r="AB35">
        <v>4</v>
      </c>
      <c r="AC35" t="s">
        <v>125</v>
      </c>
      <c r="AD35" t="s">
        <v>125</v>
      </c>
      <c r="AE35" t="s">
        <v>123</v>
      </c>
      <c r="AF35" t="s">
        <v>123</v>
      </c>
      <c r="AG35" t="s">
        <v>123</v>
      </c>
      <c r="AH35" t="s">
        <v>123</v>
      </c>
      <c r="AI35" t="s">
        <v>122</v>
      </c>
      <c r="AJ35" t="s">
        <v>123</v>
      </c>
      <c r="AK35" t="s">
        <v>122</v>
      </c>
      <c r="AL35" t="s">
        <v>123</v>
      </c>
      <c r="AM35" t="s">
        <v>122</v>
      </c>
    </row>
    <row r="36" spans="1:39" x14ac:dyDescent="0.25">
      <c r="A36">
        <v>2017</v>
      </c>
      <c r="B36">
        <v>2</v>
      </c>
      <c r="C36" t="s">
        <v>7</v>
      </c>
      <c r="D36">
        <v>2108</v>
      </c>
      <c r="E36" t="s">
        <v>169</v>
      </c>
      <c r="F36" t="s">
        <v>120</v>
      </c>
      <c r="G36" t="s">
        <v>121</v>
      </c>
      <c r="H36">
        <v>61.6</v>
      </c>
      <c r="I36">
        <v>53.9</v>
      </c>
      <c r="J36" t="s">
        <v>122</v>
      </c>
      <c r="K36" t="s">
        <v>121</v>
      </c>
      <c r="L36" t="s">
        <v>121</v>
      </c>
      <c r="M36" t="s">
        <v>123</v>
      </c>
      <c r="N36" t="s">
        <v>123</v>
      </c>
      <c r="O36" t="s">
        <v>123</v>
      </c>
      <c r="P36">
        <v>47.6</v>
      </c>
      <c r="Q36">
        <v>36</v>
      </c>
      <c r="R36">
        <v>35.799999999999997</v>
      </c>
      <c r="S36" t="s">
        <v>122</v>
      </c>
      <c r="T36" t="s">
        <v>122</v>
      </c>
      <c r="X36" t="s">
        <v>122</v>
      </c>
      <c r="Y36" t="s">
        <v>122</v>
      </c>
      <c r="Z36">
        <v>10.199999999999999</v>
      </c>
      <c r="AA36">
        <v>56.5</v>
      </c>
      <c r="AB36">
        <v>3</v>
      </c>
      <c r="AC36" t="s">
        <v>125</v>
      </c>
      <c r="AD36" t="s">
        <v>125</v>
      </c>
      <c r="AE36" t="s">
        <v>123</v>
      </c>
      <c r="AF36" t="s">
        <v>123</v>
      </c>
      <c r="AG36" t="s">
        <v>123</v>
      </c>
      <c r="AH36" t="s">
        <v>123</v>
      </c>
      <c r="AI36" t="s">
        <v>122</v>
      </c>
      <c r="AJ36" t="s">
        <v>123</v>
      </c>
      <c r="AK36" t="s">
        <v>122</v>
      </c>
      <c r="AL36" t="s">
        <v>123</v>
      </c>
      <c r="AM36" t="s">
        <v>122</v>
      </c>
    </row>
    <row r="37" spans="1:39" x14ac:dyDescent="0.25">
      <c r="A37">
        <v>2017</v>
      </c>
      <c r="B37">
        <v>2</v>
      </c>
      <c r="C37" t="s">
        <v>7</v>
      </c>
      <c r="D37">
        <v>2109</v>
      </c>
      <c r="E37" t="s">
        <v>170</v>
      </c>
      <c r="F37" t="s">
        <v>120</v>
      </c>
      <c r="G37" t="s">
        <v>121</v>
      </c>
      <c r="H37">
        <v>59.2</v>
      </c>
      <c r="I37">
        <v>42.3</v>
      </c>
      <c r="J37" t="s">
        <v>122</v>
      </c>
      <c r="K37" t="s">
        <v>121</v>
      </c>
      <c r="L37" t="s">
        <v>121</v>
      </c>
      <c r="M37" t="s">
        <v>123</v>
      </c>
      <c r="N37" t="s">
        <v>123</v>
      </c>
      <c r="O37" t="s">
        <v>123</v>
      </c>
      <c r="P37">
        <v>53.7</v>
      </c>
      <c r="Q37">
        <v>24.4</v>
      </c>
      <c r="R37">
        <v>44.7</v>
      </c>
      <c r="S37" t="s">
        <v>122</v>
      </c>
      <c r="T37" t="s">
        <v>122</v>
      </c>
      <c r="X37" t="s">
        <v>122</v>
      </c>
      <c r="Y37" t="s">
        <v>122</v>
      </c>
      <c r="Z37">
        <v>9.5</v>
      </c>
      <c r="AA37">
        <v>51</v>
      </c>
      <c r="AB37">
        <v>3</v>
      </c>
      <c r="AC37" t="s">
        <v>125</v>
      </c>
      <c r="AD37" t="s">
        <v>125</v>
      </c>
      <c r="AE37" t="s">
        <v>123</v>
      </c>
      <c r="AF37" t="s">
        <v>123</v>
      </c>
      <c r="AG37" t="s">
        <v>123</v>
      </c>
      <c r="AH37" t="s">
        <v>123</v>
      </c>
      <c r="AI37" t="s">
        <v>122</v>
      </c>
      <c r="AJ37" t="s">
        <v>123</v>
      </c>
      <c r="AK37" t="s">
        <v>122</v>
      </c>
      <c r="AL37" t="s">
        <v>123</v>
      </c>
      <c r="AM37" t="s">
        <v>122</v>
      </c>
    </row>
    <row r="38" spans="1:39" x14ac:dyDescent="0.25">
      <c r="A38">
        <v>2017</v>
      </c>
      <c r="B38">
        <v>2</v>
      </c>
      <c r="C38" t="s">
        <v>7</v>
      </c>
      <c r="D38">
        <v>2110</v>
      </c>
      <c r="E38" t="s">
        <v>171</v>
      </c>
      <c r="F38" t="s">
        <v>120</v>
      </c>
      <c r="G38" t="s">
        <v>121</v>
      </c>
      <c r="H38">
        <v>36.700000000000003</v>
      </c>
      <c r="I38">
        <v>21.7</v>
      </c>
      <c r="J38" t="s">
        <v>122</v>
      </c>
      <c r="K38" t="s">
        <v>121</v>
      </c>
      <c r="L38" t="s">
        <v>121</v>
      </c>
      <c r="M38" t="s">
        <v>121</v>
      </c>
      <c r="N38" t="s">
        <v>123</v>
      </c>
      <c r="O38" t="s">
        <v>123</v>
      </c>
      <c r="P38">
        <v>42.7</v>
      </c>
      <c r="Q38">
        <v>25.7</v>
      </c>
      <c r="R38">
        <v>55.1</v>
      </c>
      <c r="S38" t="s">
        <v>122</v>
      </c>
      <c r="T38" t="s">
        <v>122</v>
      </c>
      <c r="X38" t="s">
        <v>122</v>
      </c>
      <c r="Y38" t="s">
        <v>122</v>
      </c>
      <c r="Z38">
        <v>11.3</v>
      </c>
      <c r="AA38">
        <v>42.5</v>
      </c>
      <c r="AB38">
        <v>2</v>
      </c>
      <c r="AC38" t="s">
        <v>125</v>
      </c>
      <c r="AD38" t="s">
        <v>125</v>
      </c>
      <c r="AE38" t="s">
        <v>123</v>
      </c>
      <c r="AF38" t="s">
        <v>123</v>
      </c>
      <c r="AG38" t="s">
        <v>123</v>
      </c>
      <c r="AH38" t="s">
        <v>123</v>
      </c>
      <c r="AI38" t="s">
        <v>122</v>
      </c>
      <c r="AJ38" t="s">
        <v>123</v>
      </c>
      <c r="AK38" t="s">
        <v>122</v>
      </c>
      <c r="AL38" t="s">
        <v>123</v>
      </c>
      <c r="AM38" t="s">
        <v>122</v>
      </c>
    </row>
    <row r="39" spans="1:39" x14ac:dyDescent="0.25">
      <c r="A39">
        <v>2017</v>
      </c>
      <c r="B39">
        <v>2</v>
      </c>
      <c r="C39" t="s">
        <v>7</v>
      </c>
      <c r="D39">
        <v>2111</v>
      </c>
      <c r="E39" t="s">
        <v>172</v>
      </c>
      <c r="F39" t="s">
        <v>120</v>
      </c>
      <c r="G39" t="s">
        <v>121</v>
      </c>
      <c r="H39">
        <v>63</v>
      </c>
      <c r="I39">
        <v>51</v>
      </c>
      <c r="J39" t="s">
        <v>122</v>
      </c>
      <c r="K39" t="s">
        <v>121</v>
      </c>
      <c r="L39" t="s">
        <v>121</v>
      </c>
      <c r="M39" t="s">
        <v>123</v>
      </c>
      <c r="N39" t="s">
        <v>123</v>
      </c>
      <c r="O39" t="s">
        <v>123</v>
      </c>
      <c r="P39">
        <v>70.2</v>
      </c>
      <c r="Q39">
        <v>38</v>
      </c>
      <c r="R39" t="s">
        <v>151</v>
      </c>
      <c r="S39" t="s">
        <v>122</v>
      </c>
      <c r="T39" t="s">
        <v>122</v>
      </c>
      <c r="X39" t="s">
        <v>122</v>
      </c>
      <c r="Y39" t="s">
        <v>122</v>
      </c>
      <c r="Z39">
        <v>8.9</v>
      </c>
      <c r="AA39">
        <v>73.11</v>
      </c>
      <c r="AB39">
        <v>4</v>
      </c>
      <c r="AC39" t="s">
        <v>125</v>
      </c>
      <c r="AD39" t="s">
        <v>125</v>
      </c>
      <c r="AE39" t="s">
        <v>123</v>
      </c>
      <c r="AF39" t="s">
        <v>123</v>
      </c>
      <c r="AG39" t="s">
        <v>123</v>
      </c>
      <c r="AH39" t="s">
        <v>123</v>
      </c>
      <c r="AI39" t="s">
        <v>122</v>
      </c>
      <c r="AJ39" t="s">
        <v>123</v>
      </c>
      <c r="AK39" t="s">
        <v>122</v>
      </c>
      <c r="AL39" t="s">
        <v>123</v>
      </c>
      <c r="AM39" t="s">
        <v>122</v>
      </c>
    </row>
    <row r="40" spans="1:39" x14ac:dyDescent="0.25">
      <c r="A40">
        <v>2017</v>
      </c>
      <c r="B40">
        <v>2</v>
      </c>
      <c r="C40" t="s">
        <v>7</v>
      </c>
      <c r="D40">
        <v>2112</v>
      </c>
      <c r="E40" t="s">
        <v>173</v>
      </c>
      <c r="F40" t="s">
        <v>120</v>
      </c>
      <c r="G40" t="s">
        <v>121</v>
      </c>
      <c r="H40">
        <v>29.9</v>
      </c>
      <c r="I40">
        <v>25.1</v>
      </c>
      <c r="J40" t="s">
        <v>122</v>
      </c>
      <c r="K40" t="s">
        <v>121</v>
      </c>
      <c r="L40" t="s">
        <v>121</v>
      </c>
      <c r="M40" t="s">
        <v>123</v>
      </c>
      <c r="N40" t="s">
        <v>123</v>
      </c>
      <c r="O40" t="s">
        <v>123</v>
      </c>
      <c r="P40">
        <v>42.8</v>
      </c>
      <c r="Q40">
        <v>26.5</v>
      </c>
      <c r="R40">
        <v>41.5</v>
      </c>
      <c r="S40" t="s">
        <v>122</v>
      </c>
      <c r="T40" t="s">
        <v>122</v>
      </c>
      <c r="X40" t="s">
        <v>122</v>
      </c>
      <c r="Y40" t="s">
        <v>122</v>
      </c>
      <c r="Z40">
        <v>11.3</v>
      </c>
      <c r="AA40">
        <v>35.5</v>
      </c>
      <c r="AB40">
        <v>2</v>
      </c>
      <c r="AC40" t="s">
        <v>125</v>
      </c>
      <c r="AD40" t="s">
        <v>125</v>
      </c>
      <c r="AE40" t="s">
        <v>123</v>
      </c>
      <c r="AF40" t="s">
        <v>123</v>
      </c>
      <c r="AG40" t="s">
        <v>123</v>
      </c>
      <c r="AH40" t="s">
        <v>123</v>
      </c>
      <c r="AI40" t="s">
        <v>122</v>
      </c>
      <c r="AJ40" t="s">
        <v>123</v>
      </c>
      <c r="AK40" t="s">
        <v>122</v>
      </c>
      <c r="AL40" t="s">
        <v>123</v>
      </c>
      <c r="AM40" t="s">
        <v>122</v>
      </c>
    </row>
    <row r="41" spans="1:39" x14ac:dyDescent="0.25">
      <c r="A41">
        <v>2017</v>
      </c>
      <c r="B41">
        <v>2</v>
      </c>
      <c r="C41" t="s">
        <v>7</v>
      </c>
      <c r="D41">
        <v>2113</v>
      </c>
      <c r="E41" t="s">
        <v>174</v>
      </c>
      <c r="F41" t="s">
        <v>120</v>
      </c>
      <c r="G41" t="s">
        <v>121</v>
      </c>
      <c r="H41">
        <v>35.200000000000003</v>
      </c>
      <c r="I41">
        <v>21.3</v>
      </c>
      <c r="J41" t="s">
        <v>122</v>
      </c>
      <c r="K41" t="s">
        <v>121</v>
      </c>
      <c r="L41" t="s">
        <v>121</v>
      </c>
      <c r="M41" t="s">
        <v>123</v>
      </c>
      <c r="N41" t="s">
        <v>123</v>
      </c>
      <c r="O41" t="s">
        <v>123</v>
      </c>
      <c r="P41">
        <v>55.8</v>
      </c>
      <c r="Q41">
        <v>36.299999999999997</v>
      </c>
      <c r="R41">
        <v>45.1</v>
      </c>
      <c r="S41" t="s">
        <v>122</v>
      </c>
      <c r="T41" t="s">
        <v>122</v>
      </c>
      <c r="X41" t="s">
        <v>122</v>
      </c>
      <c r="Y41" t="s">
        <v>122</v>
      </c>
      <c r="Z41">
        <v>14.9</v>
      </c>
      <c r="AA41">
        <v>57.5</v>
      </c>
      <c r="AB41">
        <v>3</v>
      </c>
      <c r="AC41" t="s">
        <v>125</v>
      </c>
      <c r="AD41" t="s">
        <v>125</v>
      </c>
      <c r="AE41" t="s">
        <v>123</v>
      </c>
      <c r="AF41" t="s">
        <v>123</v>
      </c>
      <c r="AG41" t="s">
        <v>123</v>
      </c>
      <c r="AH41" t="s">
        <v>123</v>
      </c>
      <c r="AI41" t="s">
        <v>122</v>
      </c>
      <c r="AJ41" t="s">
        <v>123</v>
      </c>
      <c r="AK41" t="s">
        <v>122</v>
      </c>
      <c r="AL41" t="s">
        <v>123</v>
      </c>
      <c r="AM41" t="s">
        <v>122</v>
      </c>
    </row>
    <row r="42" spans="1:39" x14ac:dyDescent="0.25">
      <c r="A42">
        <v>2017</v>
      </c>
      <c r="B42">
        <v>2</v>
      </c>
      <c r="C42" t="s">
        <v>7</v>
      </c>
      <c r="D42">
        <v>2114</v>
      </c>
      <c r="E42" t="s">
        <v>175</v>
      </c>
      <c r="F42" t="s">
        <v>120</v>
      </c>
      <c r="G42" t="s">
        <v>121</v>
      </c>
      <c r="H42">
        <v>64</v>
      </c>
      <c r="I42">
        <v>55.4</v>
      </c>
      <c r="J42" t="s">
        <v>122</v>
      </c>
      <c r="K42" t="s">
        <v>123</v>
      </c>
      <c r="L42" t="s">
        <v>121</v>
      </c>
      <c r="M42" t="s">
        <v>121</v>
      </c>
      <c r="N42" t="s">
        <v>123</v>
      </c>
      <c r="O42" t="s">
        <v>123</v>
      </c>
      <c r="P42">
        <v>75</v>
      </c>
      <c r="Q42">
        <v>51.1</v>
      </c>
      <c r="R42">
        <v>27.2</v>
      </c>
      <c r="S42" t="s">
        <v>122</v>
      </c>
      <c r="T42" t="s">
        <v>122</v>
      </c>
      <c r="X42" t="s">
        <v>122</v>
      </c>
      <c r="Y42" t="s">
        <v>122</v>
      </c>
      <c r="Z42">
        <v>9.9</v>
      </c>
      <c r="AA42">
        <v>81.5</v>
      </c>
      <c r="AB42">
        <v>4</v>
      </c>
      <c r="AC42" t="s">
        <v>125</v>
      </c>
      <c r="AD42" t="s">
        <v>125</v>
      </c>
      <c r="AE42" t="s">
        <v>123</v>
      </c>
      <c r="AF42" t="s">
        <v>123</v>
      </c>
      <c r="AG42" t="s">
        <v>123</v>
      </c>
      <c r="AH42" t="s">
        <v>123</v>
      </c>
      <c r="AI42" t="s">
        <v>122</v>
      </c>
      <c r="AJ42" t="s">
        <v>123</v>
      </c>
      <c r="AK42" t="s">
        <v>122</v>
      </c>
      <c r="AL42" t="s">
        <v>123</v>
      </c>
      <c r="AM42" t="s">
        <v>122</v>
      </c>
    </row>
    <row r="43" spans="1:39" x14ac:dyDescent="0.25">
      <c r="A43">
        <v>2017</v>
      </c>
      <c r="B43">
        <v>2</v>
      </c>
      <c r="C43" t="s">
        <v>7</v>
      </c>
      <c r="D43">
        <v>2115</v>
      </c>
      <c r="E43" t="s">
        <v>176</v>
      </c>
      <c r="F43" t="s">
        <v>120</v>
      </c>
      <c r="G43" t="s">
        <v>121</v>
      </c>
      <c r="H43">
        <v>18.2</v>
      </c>
      <c r="I43">
        <v>15.3</v>
      </c>
      <c r="J43" t="s">
        <v>122</v>
      </c>
      <c r="K43" t="s">
        <v>121</v>
      </c>
      <c r="L43" t="s">
        <v>121</v>
      </c>
      <c r="M43" t="s">
        <v>123</v>
      </c>
      <c r="N43" t="s">
        <v>123</v>
      </c>
      <c r="O43" t="s">
        <v>123</v>
      </c>
      <c r="P43">
        <v>26.7</v>
      </c>
      <c r="Q43">
        <v>14.8</v>
      </c>
      <c r="R43">
        <v>28.9</v>
      </c>
      <c r="S43" t="s">
        <v>122</v>
      </c>
      <c r="T43" t="s">
        <v>122</v>
      </c>
      <c r="X43" t="s">
        <v>122</v>
      </c>
      <c r="Y43" t="s">
        <v>122</v>
      </c>
      <c r="Z43">
        <v>21.5</v>
      </c>
      <c r="AA43">
        <v>12</v>
      </c>
      <c r="AB43">
        <v>1</v>
      </c>
      <c r="AC43" t="s">
        <v>125</v>
      </c>
      <c r="AD43" t="s">
        <v>125</v>
      </c>
      <c r="AE43" t="s">
        <v>123</v>
      </c>
      <c r="AF43" t="s">
        <v>121</v>
      </c>
      <c r="AG43" t="s">
        <v>123</v>
      </c>
      <c r="AH43" t="s">
        <v>121</v>
      </c>
      <c r="AJ43" t="s">
        <v>123</v>
      </c>
      <c r="AK43" t="s">
        <v>122</v>
      </c>
      <c r="AL43" t="s">
        <v>123</v>
      </c>
      <c r="AM43" t="s">
        <v>122</v>
      </c>
    </row>
    <row r="44" spans="1:39" x14ac:dyDescent="0.25">
      <c r="A44">
        <v>2017</v>
      </c>
      <c r="B44">
        <v>2</v>
      </c>
      <c r="C44" t="s">
        <v>7</v>
      </c>
      <c r="D44">
        <v>2116</v>
      </c>
      <c r="E44" t="s">
        <v>177</v>
      </c>
      <c r="F44" t="s">
        <v>120</v>
      </c>
      <c r="G44" t="s">
        <v>121</v>
      </c>
      <c r="H44">
        <v>51.9</v>
      </c>
      <c r="I44">
        <v>39</v>
      </c>
      <c r="J44" t="s">
        <v>122</v>
      </c>
      <c r="K44" t="s">
        <v>121</v>
      </c>
      <c r="L44" t="s">
        <v>121</v>
      </c>
      <c r="M44" t="s">
        <v>123</v>
      </c>
      <c r="N44" t="s">
        <v>123</v>
      </c>
      <c r="O44" t="s">
        <v>123</v>
      </c>
      <c r="P44">
        <v>56.1</v>
      </c>
      <c r="Q44">
        <v>32.4</v>
      </c>
      <c r="R44">
        <v>57.2</v>
      </c>
      <c r="S44" t="s">
        <v>122</v>
      </c>
      <c r="T44" t="s">
        <v>122</v>
      </c>
      <c r="X44" t="s">
        <v>122</v>
      </c>
      <c r="Y44" t="s">
        <v>122</v>
      </c>
      <c r="Z44">
        <v>17.399999999999999</v>
      </c>
      <c r="AA44">
        <v>57.5</v>
      </c>
      <c r="AB44">
        <v>3</v>
      </c>
      <c r="AC44" t="s">
        <v>125</v>
      </c>
      <c r="AD44" t="s">
        <v>125</v>
      </c>
      <c r="AE44" t="s">
        <v>121</v>
      </c>
      <c r="AF44" t="s">
        <v>123</v>
      </c>
      <c r="AG44" t="s">
        <v>123</v>
      </c>
      <c r="AH44" t="s">
        <v>123</v>
      </c>
      <c r="AI44" t="s">
        <v>122</v>
      </c>
      <c r="AJ44" t="s">
        <v>123</v>
      </c>
      <c r="AK44" t="s">
        <v>122</v>
      </c>
      <c r="AL44" t="s">
        <v>123</v>
      </c>
      <c r="AM44" t="s">
        <v>122</v>
      </c>
    </row>
    <row r="45" spans="1:39" x14ac:dyDescent="0.25">
      <c r="A45">
        <v>2017</v>
      </c>
      <c r="B45">
        <v>2</v>
      </c>
      <c r="C45" t="s">
        <v>7</v>
      </c>
      <c r="D45">
        <v>2117</v>
      </c>
      <c r="E45" t="s">
        <v>178</v>
      </c>
      <c r="F45" t="s">
        <v>120</v>
      </c>
      <c r="G45" t="s">
        <v>121</v>
      </c>
      <c r="H45">
        <v>23.6</v>
      </c>
      <c r="I45">
        <v>26.3</v>
      </c>
      <c r="J45" t="s">
        <v>122</v>
      </c>
      <c r="K45" t="s">
        <v>121</v>
      </c>
      <c r="L45" t="s">
        <v>121</v>
      </c>
      <c r="M45" t="s">
        <v>123</v>
      </c>
      <c r="N45" t="s">
        <v>123</v>
      </c>
      <c r="O45" t="s">
        <v>123</v>
      </c>
      <c r="P45">
        <v>39.799999999999997</v>
      </c>
      <c r="Q45">
        <v>50</v>
      </c>
      <c r="R45">
        <v>51</v>
      </c>
      <c r="S45" t="s">
        <v>122</v>
      </c>
      <c r="T45" t="s">
        <v>122</v>
      </c>
      <c r="X45" t="s">
        <v>122</v>
      </c>
      <c r="Y45" t="s">
        <v>122</v>
      </c>
      <c r="Z45">
        <v>12.9</v>
      </c>
      <c r="AA45">
        <v>57.5</v>
      </c>
      <c r="AB45">
        <v>3</v>
      </c>
      <c r="AC45" t="s">
        <v>125</v>
      </c>
      <c r="AD45" t="s">
        <v>125</v>
      </c>
      <c r="AE45" t="s">
        <v>123</v>
      </c>
      <c r="AF45" t="s">
        <v>121</v>
      </c>
      <c r="AG45" t="s">
        <v>123</v>
      </c>
      <c r="AH45" t="s">
        <v>123</v>
      </c>
      <c r="AI45" t="s">
        <v>122</v>
      </c>
      <c r="AJ45" t="s">
        <v>123</v>
      </c>
      <c r="AK45" t="s">
        <v>122</v>
      </c>
      <c r="AL45" t="s">
        <v>123</v>
      </c>
      <c r="AM45" t="s">
        <v>122</v>
      </c>
    </row>
    <row r="46" spans="1:39" x14ac:dyDescent="0.25">
      <c r="A46">
        <v>2017</v>
      </c>
      <c r="B46">
        <v>2</v>
      </c>
      <c r="C46" t="s">
        <v>7</v>
      </c>
      <c r="D46">
        <v>2118</v>
      </c>
      <c r="E46" t="s">
        <v>179</v>
      </c>
      <c r="F46" t="s">
        <v>120</v>
      </c>
      <c r="G46" t="s">
        <v>121</v>
      </c>
      <c r="H46">
        <v>52.6</v>
      </c>
      <c r="I46">
        <v>44.7</v>
      </c>
      <c r="J46" t="s">
        <v>122</v>
      </c>
      <c r="K46" t="s">
        <v>121</v>
      </c>
      <c r="L46" t="s">
        <v>121</v>
      </c>
      <c r="M46" t="s">
        <v>123</v>
      </c>
      <c r="N46" t="s">
        <v>123</v>
      </c>
      <c r="O46" t="s">
        <v>123</v>
      </c>
      <c r="P46">
        <v>53.1</v>
      </c>
      <c r="Q46">
        <v>43</v>
      </c>
      <c r="R46">
        <v>35.4</v>
      </c>
      <c r="S46" t="s">
        <v>122</v>
      </c>
      <c r="T46" t="s">
        <v>122</v>
      </c>
      <c r="X46" t="s">
        <v>122</v>
      </c>
      <c r="Y46" t="s">
        <v>122</v>
      </c>
      <c r="Z46">
        <v>15.4</v>
      </c>
      <c r="AA46">
        <v>61.5</v>
      </c>
      <c r="AB46">
        <v>3</v>
      </c>
      <c r="AC46" t="s">
        <v>125</v>
      </c>
      <c r="AD46" t="s">
        <v>125</v>
      </c>
      <c r="AE46" t="s">
        <v>123</v>
      </c>
      <c r="AF46" t="s">
        <v>123</v>
      </c>
      <c r="AG46" t="s">
        <v>123</v>
      </c>
      <c r="AH46" t="s">
        <v>123</v>
      </c>
      <c r="AI46" t="s">
        <v>122</v>
      </c>
      <c r="AJ46" t="s">
        <v>123</v>
      </c>
      <c r="AK46" t="s">
        <v>122</v>
      </c>
      <c r="AL46" t="s">
        <v>123</v>
      </c>
      <c r="AM46" t="s">
        <v>122</v>
      </c>
    </row>
    <row r="47" spans="1:39" x14ac:dyDescent="0.25">
      <c r="A47">
        <v>2017</v>
      </c>
      <c r="B47">
        <v>2</v>
      </c>
      <c r="C47" t="s">
        <v>7</v>
      </c>
      <c r="D47">
        <v>2119</v>
      </c>
      <c r="E47" t="s">
        <v>180</v>
      </c>
      <c r="F47" t="s">
        <v>120</v>
      </c>
      <c r="G47" t="s">
        <v>121</v>
      </c>
      <c r="H47">
        <v>43.7</v>
      </c>
      <c r="I47">
        <v>45.2</v>
      </c>
      <c r="J47" t="s">
        <v>122</v>
      </c>
      <c r="K47" t="s">
        <v>121</v>
      </c>
      <c r="L47" t="s">
        <v>121</v>
      </c>
      <c r="M47" t="s">
        <v>123</v>
      </c>
      <c r="N47" t="s">
        <v>123</v>
      </c>
      <c r="O47" t="s">
        <v>123</v>
      </c>
      <c r="P47">
        <v>54.8</v>
      </c>
      <c r="Q47">
        <v>50.8</v>
      </c>
      <c r="R47">
        <v>43.2</v>
      </c>
      <c r="S47" t="s">
        <v>122</v>
      </c>
      <c r="T47" t="s">
        <v>122</v>
      </c>
      <c r="X47" t="s">
        <v>122</v>
      </c>
      <c r="Y47" t="s">
        <v>122</v>
      </c>
      <c r="Z47">
        <v>14.8</v>
      </c>
      <c r="AA47">
        <v>69</v>
      </c>
      <c r="AB47">
        <v>4</v>
      </c>
      <c r="AC47" t="s">
        <v>125</v>
      </c>
      <c r="AD47" t="s">
        <v>125</v>
      </c>
      <c r="AE47" t="s">
        <v>123</v>
      </c>
      <c r="AF47" t="s">
        <v>123</v>
      </c>
      <c r="AG47" t="s">
        <v>123</v>
      </c>
      <c r="AH47" t="s">
        <v>123</v>
      </c>
      <c r="AI47" t="s">
        <v>122</v>
      </c>
      <c r="AJ47" t="s">
        <v>123</v>
      </c>
      <c r="AK47" t="s">
        <v>122</v>
      </c>
      <c r="AL47" t="s">
        <v>123</v>
      </c>
      <c r="AM47" t="s">
        <v>122</v>
      </c>
    </row>
    <row r="48" spans="1:39" x14ac:dyDescent="0.25">
      <c r="A48">
        <v>2017</v>
      </c>
      <c r="B48">
        <v>2</v>
      </c>
      <c r="C48" t="s">
        <v>7</v>
      </c>
      <c r="D48">
        <v>2120</v>
      </c>
      <c r="E48" t="s">
        <v>29</v>
      </c>
      <c r="F48" t="s">
        <v>120</v>
      </c>
      <c r="G48" t="s">
        <v>121</v>
      </c>
      <c r="H48">
        <v>64.400000000000006</v>
      </c>
      <c r="I48">
        <v>55.5</v>
      </c>
      <c r="J48" t="s">
        <v>122</v>
      </c>
      <c r="K48" t="s">
        <v>121</v>
      </c>
      <c r="L48" t="s">
        <v>121</v>
      </c>
      <c r="M48" t="s">
        <v>123</v>
      </c>
      <c r="N48" t="s">
        <v>123</v>
      </c>
      <c r="O48" t="s">
        <v>123</v>
      </c>
      <c r="P48">
        <v>56.5</v>
      </c>
      <c r="Q48">
        <v>52.7</v>
      </c>
      <c r="R48">
        <v>50</v>
      </c>
      <c r="S48" t="s">
        <v>122</v>
      </c>
      <c r="T48" t="s">
        <v>122</v>
      </c>
      <c r="X48" t="s">
        <v>122</v>
      </c>
      <c r="Y48" t="s">
        <v>122</v>
      </c>
      <c r="Z48">
        <v>9.1999999999999993</v>
      </c>
      <c r="AA48">
        <v>86</v>
      </c>
      <c r="AB48">
        <v>5</v>
      </c>
      <c r="AC48" t="s">
        <v>125</v>
      </c>
      <c r="AD48" t="s">
        <v>125</v>
      </c>
      <c r="AE48" t="s">
        <v>123</v>
      </c>
      <c r="AF48" t="s">
        <v>123</v>
      </c>
      <c r="AG48" t="s">
        <v>123</v>
      </c>
      <c r="AH48" t="s">
        <v>123</v>
      </c>
      <c r="AI48" t="s">
        <v>122</v>
      </c>
      <c r="AJ48" t="s">
        <v>123</v>
      </c>
      <c r="AK48" t="s">
        <v>122</v>
      </c>
      <c r="AL48" t="s">
        <v>123</v>
      </c>
      <c r="AM48" t="s">
        <v>122</v>
      </c>
    </row>
    <row r="49" spans="1:39" x14ac:dyDescent="0.25">
      <c r="A49">
        <v>2017</v>
      </c>
      <c r="B49">
        <v>2</v>
      </c>
      <c r="C49" t="s">
        <v>7</v>
      </c>
      <c r="D49">
        <v>2121</v>
      </c>
      <c r="E49" t="s">
        <v>181</v>
      </c>
      <c r="F49" t="s">
        <v>120</v>
      </c>
      <c r="G49" t="s">
        <v>121</v>
      </c>
      <c r="H49">
        <v>40</v>
      </c>
      <c r="I49">
        <v>36.700000000000003</v>
      </c>
      <c r="J49" t="s">
        <v>122</v>
      </c>
      <c r="K49" t="s">
        <v>121</v>
      </c>
      <c r="L49" t="s">
        <v>121</v>
      </c>
      <c r="M49" t="s">
        <v>123</v>
      </c>
      <c r="N49" t="s">
        <v>123</v>
      </c>
      <c r="O49" t="s">
        <v>123</v>
      </c>
      <c r="P49">
        <v>49.1</v>
      </c>
      <c r="Q49">
        <v>51.6</v>
      </c>
      <c r="R49">
        <v>37.299999999999997</v>
      </c>
      <c r="S49" t="s">
        <v>122</v>
      </c>
      <c r="T49" t="s">
        <v>122</v>
      </c>
      <c r="X49" t="s">
        <v>122</v>
      </c>
      <c r="Y49" t="s">
        <v>122</v>
      </c>
      <c r="Z49">
        <v>14.5</v>
      </c>
      <c r="AA49">
        <v>62</v>
      </c>
      <c r="AB49">
        <v>3</v>
      </c>
      <c r="AC49" t="s">
        <v>125</v>
      </c>
      <c r="AD49" t="s">
        <v>125</v>
      </c>
      <c r="AE49" t="s">
        <v>123</v>
      </c>
      <c r="AF49" t="s">
        <v>123</v>
      </c>
      <c r="AG49" t="s">
        <v>123</v>
      </c>
      <c r="AH49" t="s">
        <v>123</v>
      </c>
      <c r="AI49" t="s">
        <v>122</v>
      </c>
      <c r="AJ49" t="s">
        <v>123</v>
      </c>
      <c r="AK49" t="s">
        <v>122</v>
      </c>
      <c r="AL49" t="s">
        <v>123</v>
      </c>
      <c r="AM49" t="s">
        <v>122</v>
      </c>
    </row>
    <row r="50" spans="1:39" x14ac:dyDescent="0.25">
      <c r="A50">
        <v>2017</v>
      </c>
      <c r="B50">
        <v>2</v>
      </c>
      <c r="C50" t="s">
        <v>7</v>
      </c>
      <c r="D50">
        <v>2122</v>
      </c>
      <c r="E50" t="s">
        <v>182</v>
      </c>
      <c r="F50" t="s">
        <v>120</v>
      </c>
      <c r="G50" t="s">
        <v>121</v>
      </c>
      <c r="H50">
        <v>47.2</v>
      </c>
      <c r="I50">
        <v>42.6</v>
      </c>
      <c r="J50" t="s">
        <v>122</v>
      </c>
      <c r="K50" t="s">
        <v>121</v>
      </c>
      <c r="L50" t="s">
        <v>121</v>
      </c>
      <c r="M50" t="s">
        <v>123</v>
      </c>
      <c r="N50" t="s">
        <v>123</v>
      </c>
      <c r="O50" t="s">
        <v>123</v>
      </c>
      <c r="P50">
        <v>57.9</v>
      </c>
      <c r="Q50">
        <v>45.5</v>
      </c>
      <c r="R50">
        <v>24.5</v>
      </c>
      <c r="S50" t="s">
        <v>122</v>
      </c>
      <c r="T50" t="s">
        <v>122</v>
      </c>
      <c r="X50" t="s">
        <v>122</v>
      </c>
      <c r="Y50" t="s">
        <v>122</v>
      </c>
      <c r="Z50">
        <v>10.6</v>
      </c>
      <c r="AA50">
        <v>68</v>
      </c>
      <c r="AB50">
        <v>4</v>
      </c>
      <c r="AC50" t="s">
        <v>125</v>
      </c>
      <c r="AD50" t="s">
        <v>125</v>
      </c>
      <c r="AE50" t="s">
        <v>123</v>
      </c>
      <c r="AF50" t="s">
        <v>123</v>
      </c>
      <c r="AG50" t="s">
        <v>123</v>
      </c>
      <c r="AH50" t="s">
        <v>123</v>
      </c>
      <c r="AI50" t="s">
        <v>122</v>
      </c>
      <c r="AJ50" t="s">
        <v>123</v>
      </c>
      <c r="AK50" t="s">
        <v>122</v>
      </c>
      <c r="AL50" t="s">
        <v>123</v>
      </c>
      <c r="AM50" t="s">
        <v>122</v>
      </c>
    </row>
    <row r="51" spans="1:39" x14ac:dyDescent="0.25">
      <c r="A51">
        <v>2017</v>
      </c>
      <c r="B51">
        <v>2</v>
      </c>
      <c r="C51" t="s">
        <v>7</v>
      </c>
      <c r="D51">
        <v>2123</v>
      </c>
      <c r="E51" t="s">
        <v>183</v>
      </c>
      <c r="F51" t="s">
        <v>120</v>
      </c>
      <c r="G51" t="s">
        <v>121</v>
      </c>
      <c r="H51">
        <v>51.8</v>
      </c>
      <c r="I51">
        <v>44.5</v>
      </c>
      <c r="J51" t="s">
        <v>122</v>
      </c>
      <c r="K51" t="s">
        <v>121</v>
      </c>
      <c r="L51" t="s">
        <v>121</v>
      </c>
      <c r="M51" t="s">
        <v>123</v>
      </c>
      <c r="N51" t="s">
        <v>123</v>
      </c>
      <c r="O51" t="s">
        <v>123</v>
      </c>
      <c r="P51">
        <v>42.2</v>
      </c>
      <c r="Q51">
        <v>30.2</v>
      </c>
      <c r="R51">
        <v>58.1</v>
      </c>
      <c r="S51" t="s">
        <v>122</v>
      </c>
      <c r="T51" t="s">
        <v>122</v>
      </c>
      <c r="X51" t="s">
        <v>122</v>
      </c>
      <c r="Y51" t="s">
        <v>122</v>
      </c>
      <c r="Z51">
        <v>18.2</v>
      </c>
      <c r="AA51">
        <v>43.5</v>
      </c>
      <c r="AB51">
        <v>2</v>
      </c>
      <c r="AC51" t="s">
        <v>125</v>
      </c>
      <c r="AD51" t="s">
        <v>125</v>
      </c>
      <c r="AE51" t="s">
        <v>123</v>
      </c>
      <c r="AF51" t="s">
        <v>123</v>
      </c>
      <c r="AG51" t="s">
        <v>123</v>
      </c>
      <c r="AH51" t="s">
        <v>123</v>
      </c>
      <c r="AI51" t="s">
        <v>122</v>
      </c>
      <c r="AJ51" t="s">
        <v>123</v>
      </c>
      <c r="AK51" t="s">
        <v>122</v>
      </c>
      <c r="AL51" t="s">
        <v>123</v>
      </c>
      <c r="AM51" t="s">
        <v>122</v>
      </c>
    </row>
    <row r="52" spans="1:39" x14ac:dyDescent="0.25">
      <c r="A52">
        <v>2017</v>
      </c>
      <c r="B52">
        <v>2</v>
      </c>
      <c r="C52" t="s">
        <v>7</v>
      </c>
      <c r="D52">
        <v>2124</v>
      </c>
      <c r="E52" t="s">
        <v>184</v>
      </c>
      <c r="F52" t="s">
        <v>120</v>
      </c>
      <c r="G52" t="s">
        <v>121</v>
      </c>
      <c r="H52">
        <v>48.5</v>
      </c>
      <c r="I52">
        <v>44.9</v>
      </c>
      <c r="J52" t="s">
        <v>122</v>
      </c>
      <c r="K52" t="s">
        <v>121</v>
      </c>
      <c r="L52" t="s">
        <v>121</v>
      </c>
      <c r="M52" t="s">
        <v>123</v>
      </c>
      <c r="N52" t="s">
        <v>123</v>
      </c>
      <c r="O52" t="s">
        <v>123</v>
      </c>
      <c r="P52">
        <v>41.1</v>
      </c>
      <c r="Q52">
        <v>37.9</v>
      </c>
      <c r="R52">
        <v>41.7</v>
      </c>
      <c r="S52" t="s">
        <v>122</v>
      </c>
      <c r="T52" t="s">
        <v>122</v>
      </c>
      <c r="X52" t="s">
        <v>122</v>
      </c>
      <c r="Y52" t="s">
        <v>122</v>
      </c>
      <c r="Z52">
        <v>14.8</v>
      </c>
      <c r="AA52">
        <v>50.5</v>
      </c>
      <c r="AB52">
        <v>3</v>
      </c>
      <c r="AC52" t="s">
        <v>125</v>
      </c>
      <c r="AD52" t="s">
        <v>125</v>
      </c>
      <c r="AE52" t="s">
        <v>123</v>
      </c>
      <c r="AF52" t="s">
        <v>123</v>
      </c>
      <c r="AG52" t="s">
        <v>123</v>
      </c>
      <c r="AH52" t="s">
        <v>123</v>
      </c>
      <c r="AI52" t="s">
        <v>122</v>
      </c>
      <c r="AJ52" t="s">
        <v>123</v>
      </c>
      <c r="AK52" t="s">
        <v>122</v>
      </c>
      <c r="AL52" t="s">
        <v>123</v>
      </c>
      <c r="AM52" t="s">
        <v>122</v>
      </c>
    </row>
    <row r="53" spans="1:39" x14ac:dyDescent="0.25">
      <c r="A53">
        <v>2017</v>
      </c>
      <c r="B53">
        <v>2</v>
      </c>
      <c r="C53" t="s">
        <v>7</v>
      </c>
      <c r="D53">
        <v>2125</v>
      </c>
      <c r="E53" t="s">
        <v>185</v>
      </c>
      <c r="F53" t="s">
        <v>120</v>
      </c>
      <c r="G53" t="s">
        <v>121</v>
      </c>
      <c r="H53">
        <v>31.8</v>
      </c>
      <c r="I53">
        <v>32.5</v>
      </c>
      <c r="J53" t="s">
        <v>122</v>
      </c>
      <c r="K53" t="s">
        <v>121</v>
      </c>
      <c r="L53" t="s">
        <v>121</v>
      </c>
      <c r="M53" t="s">
        <v>121</v>
      </c>
      <c r="N53" t="s">
        <v>123</v>
      </c>
      <c r="O53" t="s">
        <v>123</v>
      </c>
      <c r="P53">
        <v>32.200000000000003</v>
      </c>
      <c r="Q53">
        <v>31.8</v>
      </c>
      <c r="R53">
        <v>21</v>
      </c>
      <c r="S53" t="s">
        <v>122</v>
      </c>
      <c r="T53" t="s">
        <v>122</v>
      </c>
      <c r="X53" t="s">
        <v>122</v>
      </c>
      <c r="Y53" t="s">
        <v>122</v>
      </c>
      <c r="Z53">
        <v>21.7</v>
      </c>
      <c r="AA53">
        <v>21.5</v>
      </c>
      <c r="AB53">
        <v>1</v>
      </c>
      <c r="AC53" t="s">
        <v>125</v>
      </c>
      <c r="AD53" t="s">
        <v>125</v>
      </c>
      <c r="AE53" t="s">
        <v>123</v>
      </c>
      <c r="AF53" t="s">
        <v>123</v>
      </c>
      <c r="AG53" t="s">
        <v>123</v>
      </c>
      <c r="AH53" t="s">
        <v>121</v>
      </c>
      <c r="AJ53" t="s">
        <v>123</v>
      </c>
      <c r="AK53" t="s">
        <v>122</v>
      </c>
      <c r="AL53" t="s">
        <v>123</v>
      </c>
      <c r="AM53" t="s">
        <v>122</v>
      </c>
    </row>
    <row r="54" spans="1:39" x14ac:dyDescent="0.25">
      <c r="A54">
        <v>2017</v>
      </c>
      <c r="B54">
        <v>2</v>
      </c>
      <c r="C54" t="s">
        <v>7</v>
      </c>
      <c r="D54">
        <v>2126</v>
      </c>
      <c r="E54" t="s">
        <v>186</v>
      </c>
      <c r="F54" t="s">
        <v>120</v>
      </c>
      <c r="G54" t="s">
        <v>123</v>
      </c>
      <c r="H54">
        <v>65.3</v>
      </c>
      <c r="I54">
        <v>56.7</v>
      </c>
      <c r="J54" t="s">
        <v>122</v>
      </c>
      <c r="K54" t="s">
        <v>121</v>
      </c>
      <c r="L54" t="s">
        <v>121</v>
      </c>
      <c r="M54" t="s">
        <v>121</v>
      </c>
      <c r="N54" t="s">
        <v>123</v>
      </c>
      <c r="O54" t="s">
        <v>123</v>
      </c>
      <c r="P54">
        <v>64</v>
      </c>
      <c r="Q54">
        <v>41.6</v>
      </c>
      <c r="R54">
        <v>53.5</v>
      </c>
      <c r="S54" t="s">
        <v>122</v>
      </c>
      <c r="T54" t="s">
        <v>122</v>
      </c>
      <c r="X54" t="s">
        <v>122</v>
      </c>
      <c r="Y54" t="s">
        <v>122</v>
      </c>
      <c r="Z54">
        <v>8</v>
      </c>
      <c r="AA54">
        <v>71</v>
      </c>
      <c r="AB54">
        <v>4</v>
      </c>
      <c r="AC54" t="s">
        <v>125</v>
      </c>
      <c r="AD54" t="s">
        <v>125</v>
      </c>
      <c r="AE54" t="s">
        <v>123</v>
      </c>
      <c r="AF54" t="s">
        <v>123</v>
      </c>
      <c r="AG54" t="s">
        <v>123</v>
      </c>
      <c r="AH54" t="s">
        <v>123</v>
      </c>
      <c r="AI54" t="s">
        <v>122</v>
      </c>
      <c r="AJ54" t="s">
        <v>123</v>
      </c>
      <c r="AK54" t="s">
        <v>122</v>
      </c>
      <c r="AL54" t="s">
        <v>123</v>
      </c>
      <c r="AM54" t="s">
        <v>122</v>
      </c>
    </row>
    <row r="55" spans="1:39" x14ac:dyDescent="0.25">
      <c r="A55">
        <v>2017</v>
      </c>
      <c r="B55">
        <v>2</v>
      </c>
      <c r="C55" t="s">
        <v>7</v>
      </c>
      <c r="D55">
        <v>2127</v>
      </c>
      <c r="E55" t="s">
        <v>187</v>
      </c>
      <c r="F55" t="s">
        <v>120</v>
      </c>
      <c r="G55" t="s">
        <v>121</v>
      </c>
      <c r="H55">
        <v>50.8</v>
      </c>
      <c r="I55">
        <v>34.1</v>
      </c>
      <c r="J55" t="s">
        <v>122</v>
      </c>
      <c r="K55" t="s">
        <v>121</v>
      </c>
      <c r="L55" t="s">
        <v>121</v>
      </c>
      <c r="M55" t="s">
        <v>121</v>
      </c>
      <c r="N55" t="s">
        <v>123</v>
      </c>
      <c r="O55" t="s">
        <v>123</v>
      </c>
      <c r="P55">
        <v>58.7</v>
      </c>
      <c r="Q55">
        <v>35.6</v>
      </c>
      <c r="R55">
        <v>51.5</v>
      </c>
      <c r="S55" t="s">
        <v>122</v>
      </c>
      <c r="T55" t="s">
        <v>122</v>
      </c>
      <c r="X55" t="s">
        <v>122</v>
      </c>
      <c r="Y55" t="s">
        <v>122</v>
      </c>
      <c r="Z55">
        <v>9.6999999999999993</v>
      </c>
      <c r="AA55">
        <v>67</v>
      </c>
      <c r="AB55">
        <v>4</v>
      </c>
      <c r="AC55" t="s">
        <v>125</v>
      </c>
      <c r="AD55" t="s">
        <v>125</v>
      </c>
      <c r="AE55" t="s">
        <v>123</v>
      </c>
      <c r="AF55" t="s">
        <v>123</v>
      </c>
      <c r="AG55" t="s">
        <v>123</v>
      </c>
      <c r="AH55" t="s">
        <v>123</v>
      </c>
      <c r="AI55" t="s">
        <v>122</v>
      </c>
      <c r="AJ55" t="s">
        <v>123</v>
      </c>
      <c r="AK55" t="s">
        <v>122</v>
      </c>
      <c r="AL55" t="s">
        <v>123</v>
      </c>
      <c r="AM55" t="s">
        <v>122</v>
      </c>
    </row>
    <row r="56" spans="1:39" x14ac:dyDescent="0.25">
      <c r="A56">
        <v>2017</v>
      </c>
      <c r="B56">
        <v>2</v>
      </c>
      <c r="C56" t="s">
        <v>7</v>
      </c>
      <c r="D56">
        <v>2128</v>
      </c>
      <c r="E56" t="s">
        <v>188</v>
      </c>
      <c r="F56" t="s">
        <v>120</v>
      </c>
      <c r="G56" t="s">
        <v>121</v>
      </c>
      <c r="H56">
        <v>26.1</v>
      </c>
      <c r="I56">
        <v>20.2</v>
      </c>
      <c r="J56" t="s">
        <v>122</v>
      </c>
      <c r="K56" t="s">
        <v>121</v>
      </c>
      <c r="L56" t="s">
        <v>121</v>
      </c>
      <c r="M56" t="s">
        <v>123</v>
      </c>
      <c r="N56" t="s">
        <v>123</v>
      </c>
      <c r="O56" t="s">
        <v>123</v>
      </c>
      <c r="P56">
        <v>33.6</v>
      </c>
      <c r="Q56">
        <v>24.6</v>
      </c>
      <c r="R56">
        <v>36.799999999999997</v>
      </c>
      <c r="S56" t="s">
        <v>122</v>
      </c>
      <c r="T56" t="s">
        <v>122</v>
      </c>
      <c r="X56" t="s">
        <v>122</v>
      </c>
      <c r="Y56" t="s">
        <v>122</v>
      </c>
      <c r="Z56">
        <v>16.7</v>
      </c>
      <c r="AA56">
        <v>23.5</v>
      </c>
      <c r="AB56">
        <v>1</v>
      </c>
      <c r="AC56" t="s">
        <v>125</v>
      </c>
      <c r="AD56" t="s">
        <v>125</v>
      </c>
      <c r="AE56" t="s">
        <v>123</v>
      </c>
      <c r="AF56" t="s">
        <v>123</v>
      </c>
      <c r="AG56" t="s">
        <v>123</v>
      </c>
      <c r="AH56" t="s">
        <v>121</v>
      </c>
      <c r="AJ56" t="s">
        <v>123</v>
      </c>
      <c r="AK56" t="s">
        <v>122</v>
      </c>
      <c r="AL56" t="s">
        <v>123</v>
      </c>
      <c r="AM56" t="s">
        <v>122</v>
      </c>
    </row>
    <row r="57" spans="1:39" x14ac:dyDescent="0.25">
      <c r="A57">
        <v>2017</v>
      </c>
      <c r="B57">
        <v>2</v>
      </c>
      <c r="C57" t="s">
        <v>7</v>
      </c>
      <c r="D57">
        <v>2129</v>
      </c>
      <c r="E57" t="s">
        <v>189</v>
      </c>
      <c r="F57" t="s">
        <v>120</v>
      </c>
      <c r="G57" t="s">
        <v>121</v>
      </c>
      <c r="H57">
        <v>25.6</v>
      </c>
      <c r="I57">
        <v>14.1</v>
      </c>
      <c r="J57" t="s">
        <v>122</v>
      </c>
      <c r="K57" t="s">
        <v>121</v>
      </c>
      <c r="L57" t="s">
        <v>121</v>
      </c>
      <c r="M57" t="s">
        <v>121</v>
      </c>
      <c r="N57" t="s">
        <v>123</v>
      </c>
      <c r="O57" t="s">
        <v>123</v>
      </c>
      <c r="P57">
        <v>24.3</v>
      </c>
      <c r="Q57">
        <v>4.5999999999999996</v>
      </c>
      <c r="R57">
        <v>42.3</v>
      </c>
      <c r="S57" t="s">
        <v>122</v>
      </c>
      <c r="T57" t="s">
        <v>122</v>
      </c>
      <c r="X57" t="s">
        <v>122</v>
      </c>
      <c r="Y57" t="s">
        <v>122</v>
      </c>
      <c r="Z57">
        <v>16.2</v>
      </c>
      <c r="AA57">
        <v>19</v>
      </c>
      <c r="AB57">
        <v>1</v>
      </c>
      <c r="AC57" t="s">
        <v>125</v>
      </c>
      <c r="AD57" t="s">
        <v>125</v>
      </c>
      <c r="AE57" t="s">
        <v>123</v>
      </c>
      <c r="AF57" t="s">
        <v>123</v>
      </c>
      <c r="AG57" t="s">
        <v>123</v>
      </c>
      <c r="AH57" t="s">
        <v>121</v>
      </c>
      <c r="AJ57" t="s">
        <v>123</v>
      </c>
      <c r="AK57" t="s">
        <v>122</v>
      </c>
      <c r="AL57" t="s">
        <v>123</v>
      </c>
      <c r="AM57" t="s">
        <v>122</v>
      </c>
    </row>
    <row r="58" spans="1:39" x14ac:dyDescent="0.25">
      <c r="A58">
        <v>2017</v>
      </c>
      <c r="B58">
        <v>2</v>
      </c>
      <c r="C58" t="s">
        <v>7</v>
      </c>
      <c r="D58">
        <v>2130</v>
      </c>
      <c r="E58" t="s">
        <v>190</v>
      </c>
      <c r="F58" t="s">
        <v>120</v>
      </c>
      <c r="G58" t="s">
        <v>121</v>
      </c>
      <c r="H58">
        <v>44.3</v>
      </c>
      <c r="I58">
        <v>47.2</v>
      </c>
      <c r="J58" t="s">
        <v>122</v>
      </c>
      <c r="K58" t="s">
        <v>121</v>
      </c>
      <c r="L58" t="s">
        <v>121</v>
      </c>
      <c r="M58" t="s">
        <v>121</v>
      </c>
      <c r="N58" t="s">
        <v>123</v>
      </c>
      <c r="O58" t="s">
        <v>123</v>
      </c>
      <c r="P58">
        <v>42.8</v>
      </c>
      <c r="Q58">
        <v>39.200000000000003</v>
      </c>
      <c r="R58">
        <v>59.4</v>
      </c>
      <c r="S58" t="s">
        <v>122</v>
      </c>
      <c r="T58" t="s">
        <v>122</v>
      </c>
      <c r="X58" t="s">
        <v>122</v>
      </c>
      <c r="Y58" t="s">
        <v>122</v>
      </c>
      <c r="Z58">
        <v>9.9</v>
      </c>
      <c r="AA58">
        <v>54</v>
      </c>
      <c r="AB58">
        <v>3</v>
      </c>
      <c r="AC58" t="s">
        <v>125</v>
      </c>
      <c r="AD58" t="s">
        <v>125</v>
      </c>
      <c r="AE58" t="s">
        <v>123</v>
      </c>
      <c r="AF58" t="s">
        <v>121</v>
      </c>
      <c r="AG58" t="s">
        <v>123</v>
      </c>
      <c r="AH58" t="s">
        <v>123</v>
      </c>
      <c r="AI58" t="s">
        <v>122</v>
      </c>
      <c r="AJ58" t="s">
        <v>123</v>
      </c>
      <c r="AK58" t="s">
        <v>122</v>
      </c>
      <c r="AL58" t="s">
        <v>123</v>
      </c>
      <c r="AM58" t="s">
        <v>122</v>
      </c>
    </row>
    <row r="59" spans="1:39" x14ac:dyDescent="0.25">
      <c r="A59">
        <v>2017</v>
      </c>
      <c r="B59">
        <v>2</v>
      </c>
      <c r="C59" t="s">
        <v>7</v>
      </c>
      <c r="D59">
        <v>2131</v>
      </c>
      <c r="E59" t="s">
        <v>191</v>
      </c>
      <c r="F59" t="s">
        <v>120</v>
      </c>
      <c r="G59" t="s">
        <v>121</v>
      </c>
      <c r="H59">
        <v>38.799999999999997</v>
      </c>
      <c r="I59">
        <v>26.1</v>
      </c>
      <c r="J59" t="s">
        <v>122</v>
      </c>
      <c r="K59" t="s">
        <v>121</v>
      </c>
      <c r="L59" t="s">
        <v>121</v>
      </c>
      <c r="M59" t="s">
        <v>123</v>
      </c>
      <c r="N59" t="s">
        <v>123</v>
      </c>
      <c r="O59" t="s">
        <v>123</v>
      </c>
      <c r="P59">
        <v>44.5</v>
      </c>
      <c r="Q59">
        <v>32.9</v>
      </c>
      <c r="R59">
        <v>46.8</v>
      </c>
      <c r="S59" t="s">
        <v>122</v>
      </c>
      <c r="T59" t="s">
        <v>122</v>
      </c>
      <c r="X59" t="s">
        <v>122</v>
      </c>
      <c r="Y59" t="s">
        <v>122</v>
      </c>
      <c r="Z59">
        <v>9.6999999999999993</v>
      </c>
      <c r="AA59">
        <v>47.5</v>
      </c>
      <c r="AB59">
        <v>2</v>
      </c>
      <c r="AC59" t="s">
        <v>125</v>
      </c>
      <c r="AD59" t="s">
        <v>125</v>
      </c>
      <c r="AE59" t="s">
        <v>123</v>
      </c>
      <c r="AF59" t="s">
        <v>123</v>
      </c>
      <c r="AG59" t="s">
        <v>123</v>
      </c>
      <c r="AH59" t="s">
        <v>123</v>
      </c>
      <c r="AI59" t="s">
        <v>122</v>
      </c>
      <c r="AJ59" t="s">
        <v>123</v>
      </c>
      <c r="AK59" t="s">
        <v>122</v>
      </c>
      <c r="AL59" t="s">
        <v>123</v>
      </c>
      <c r="AM59" t="s">
        <v>122</v>
      </c>
    </row>
    <row r="60" spans="1:39" x14ac:dyDescent="0.25">
      <c r="A60">
        <v>2017</v>
      </c>
      <c r="B60">
        <v>2</v>
      </c>
      <c r="C60" t="s">
        <v>7</v>
      </c>
      <c r="D60">
        <v>2132</v>
      </c>
      <c r="E60" t="s">
        <v>40</v>
      </c>
      <c r="F60" t="s">
        <v>120</v>
      </c>
      <c r="G60" t="s">
        <v>121</v>
      </c>
      <c r="H60">
        <v>63.9</v>
      </c>
      <c r="I60">
        <v>45.3</v>
      </c>
      <c r="J60" t="s">
        <v>122</v>
      </c>
      <c r="K60" t="s">
        <v>121</v>
      </c>
      <c r="L60" t="s">
        <v>121</v>
      </c>
      <c r="M60" t="s">
        <v>121</v>
      </c>
      <c r="N60" t="s">
        <v>123</v>
      </c>
      <c r="O60" t="s">
        <v>123</v>
      </c>
      <c r="P60">
        <v>58</v>
      </c>
      <c r="Q60">
        <v>40</v>
      </c>
      <c r="R60">
        <v>52.9</v>
      </c>
      <c r="S60" t="s">
        <v>122</v>
      </c>
      <c r="T60" t="s">
        <v>122</v>
      </c>
      <c r="X60" t="s">
        <v>122</v>
      </c>
      <c r="Y60" t="s">
        <v>122</v>
      </c>
      <c r="Z60">
        <v>9.9</v>
      </c>
      <c r="AA60">
        <v>78</v>
      </c>
      <c r="AB60">
        <v>4</v>
      </c>
      <c r="AC60" t="s">
        <v>125</v>
      </c>
      <c r="AD60" t="s">
        <v>125</v>
      </c>
      <c r="AE60" t="s">
        <v>123</v>
      </c>
      <c r="AF60" t="s">
        <v>123</v>
      </c>
      <c r="AG60" t="s">
        <v>123</v>
      </c>
      <c r="AH60" t="s">
        <v>123</v>
      </c>
      <c r="AI60" t="s">
        <v>122</v>
      </c>
      <c r="AJ60" t="s">
        <v>123</v>
      </c>
      <c r="AK60" t="s">
        <v>122</v>
      </c>
      <c r="AL60" t="s">
        <v>123</v>
      </c>
      <c r="AM60" t="s">
        <v>122</v>
      </c>
    </row>
    <row r="61" spans="1:39" x14ac:dyDescent="0.25">
      <c r="A61">
        <v>2017</v>
      </c>
      <c r="B61">
        <v>2</v>
      </c>
      <c r="C61" t="s">
        <v>7</v>
      </c>
      <c r="D61">
        <v>2133</v>
      </c>
      <c r="E61" t="s">
        <v>192</v>
      </c>
      <c r="F61" t="s">
        <v>120</v>
      </c>
      <c r="G61" t="s">
        <v>121</v>
      </c>
      <c r="H61">
        <v>44</v>
      </c>
      <c r="I61">
        <v>32</v>
      </c>
      <c r="J61" t="s">
        <v>122</v>
      </c>
      <c r="K61" t="s">
        <v>121</v>
      </c>
      <c r="L61" t="s">
        <v>121</v>
      </c>
      <c r="M61" t="s">
        <v>123</v>
      </c>
      <c r="N61" t="s">
        <v>123</v>
      </c>
      <c r="O61" t="s">
        <v>123</v>
      </c>
      <c r="P61">
        <v>35.6</v>
      </c>
      <c r="Q61">
        <v>34.299999999999997</v>
      </c>
      <c r="R61">
        <v>21.2</v>
      </c>
      <c r="S61" t="s">
        <v>122</v>
      </c>
      <c r="T61" t="s">
        <v>122</v>
      </c>
      <c r="X61" t="s">
        <v>122</v>
      </c>
      <c r="Y61" t="s">
        <v>122</v>
      </c>
      <c r="Z61">
        <v>15.2</v>
      </c>
      <c r="AA61">
        <v>36.5</v>
      </c>
      <c r="AB61">
        <v>2</v>
      </c>
      <c r="AC61" t="s">
        <v>125</v>
      </c>
      <c r="AD61" t="s">
        <v>125</v>
      </c>
      <c r="AE61" t="s">
        <v>123</v>
      </c>
      <c r="AF61" t="s">
        <v>123</v>
      </c>
      <c r="AG61" t="s">
        <v>123</v>
      </c>
      <c r="AH61" t="s">
        <v>123</v>
      </c>
      <c r="AI61" t="s">
        <v>122</v>
      </c>
      <c r="AJ61" t="s">
        <v>123</v>
      </c>
      <c r="AK61" t="s">
        <v>122</v>
      </c>
      <c r="AL61" t="s">
        <v>123</v>
      </c>
      <c r="AM61" t="s">
        <v>122</v>
      </c>
    </row>
    <row r="62" spans="1:39" x14ac:dyDescent="0.25">
      <c r="A62">
        <v>2017</v>
      </c>
      <c r="B62">
        <v>2</v>
      </c>
      <c r="C62" t="s">
        <v>7</v>
      </c>
      <c r="D62">
        <v>2134</v>
      </c>
      <c r="E62" t="s">
        <v>193</v>
      </c>
      <c r="F62" t="s">
        <v>120</v>
      </c>
      <c r="G62" t="s">
        <v>121</v>
      </c>
      <c r="H62">
        <v>42.2</v>
      </c>
      <c r="I62">
        <v>22</v>
      </c>
      <c r="J62" t="s">
        <v>122</v>
      </c>
      <c r="K62" t="s">
        <v>121</v>
      </c>
      <c r="L62" t="s">
        <v>121</v>
      </c>
      <c r="M62" t="s">
        <v>123</v>
      </c>
      <c r="N62" t="s">
        <v>123</v>
      </c>
      <c r="O62" t="s">
        <v>123</v>
      </c>
      <c r="P62">
        <v>41.8</v>
      </c>
      <c r="Q62">
        <v>19.3</v>
      </c>
      <c r="R62">
        <v>48.2</v>
      </c>
      <c r="S62" t="s">
        <v>122</v>
      </c>
      <c r="T62" t="s">
        <v>122</v>
      </c>
      <c r="X62" t="s">
        <v>122</v>
      </c>
      <c r="Y62" t="s">
        <v>122</v>
      </c>
      <c r="Z62">
        <v>14.8</v>
      </c>
      <c r="AA62">
        <v>36.5</v>
      </c>
      <c r="AB62">
        <v>2</v>
      </c>
      <c r="AC62" t="s">
        <v>125</v>
      </c>
      <c r="AD62" t="s">
        <v>125</v>
      </c>
      <c r="AE62" t="s">
        <v>123</v>
      </c>
      <c r="AF62" t="s">
        <v>123</v>
      </c>
      <c r="AG62" t="s">
        <v>123</v>
      </c>
      <c r="AH62" t="s">
        <v>123</v>
      </c>
      <c r="AI62" t="s">
        <v>122</v>
      </c>
      <c r="AJ62" t="s">
        <v>123</v>
      </c>
      <c r="AK62" t="s">
        <v>122</v>
      </c>
      <c r="AL62" t="s">
        <v>123</v>
      </c>
      <c r="AM62" t="s">
        <v>122</v>
      </c>
    </row>
    <row r="63" spans="1:39" x14ac:dyDescent="0.25">
      <c r="A63">
        <v>2017</v>
      </c>
      <c r="B63">
        <v>2</v>
      </c>
      <c r="C63" t="s">
        <v>7</v>
      </c>
      <c r="D63">
        <v>2135</v>
      </c>
      <c r="E63" t="s">
        <v>35</v>
      </c>
      <c r="F63" t="s">
        <v>120</v>
      </c>
      <c r="G63" t="s">
        <v>121</v>
      </c>
      <c r="H63">
        <v>48.7</v>
      </c>
      <c r="I63">
        <v>40.4</v>
      </c>
      <c r="J63" t="s">
        <v>122</v>
      </c>
      <c r="K63" t="s">
        <v>121</v>
      </c>
      <c r="L63" t="s">
        <v>121</v>
      </c>
      <c r="M63" t="s">
        <v>123</v>
      </c>
      <c r="N63" t="s">
        <v>123</v>
      </c>
      <c r="O63" t="s">
        <v>123</v>
      </c>
      <c r="P63">
        <v>54.5</v>
      </c>
      <c r="Q63">
        <v>40</v>
      </c>
      <c r="R63">
        <v>49</v>
      </c>
      <c r="S63" t="s">
        <v>122</v>
      </c>
      <c r="T63" t="s">
        <v>122</v>
      </c>
      <c r="X63" t="s">
        <v>122</v>
      </c>
      <c r="Y63" t="s">
        <v>122</v>
      </c>
      <c r="Z63">
        <v>12.7</v>
      </c>
      <c r="AA63">
        <v>65</v>
      </c>
      <c r="AB63">
        <v>3</v>
      </c>
      <c r="AC63" t="s">
        <v>125</v>
      </c>
      <c r="AD63" t="s">
        <v>125</v>
      </c>
      <c r="AE63" t="s">
        <v>123</v>
      </c>
      <c r="AF63" t="s">
        <v>123</v>
      </c>
      <c r="AG63" t="s">
        <v>123</v>
      </c>
      <c r="AH63" t="s">
        <v>123</v>
      </c>
      <c r="AI63" t="s">
        <v>122</v>
      </c>
      <c r="AJ63" t="s">
        <v>123</v>
      </c>
      <c r="AK63" t="s">
        <v>122</v>
      </c>
      <c r="AL63" t="s">
        <v>123</v>
      </c>
      <c r="AM63" t="s">
        <v>122</v>
      </c>
    </row>
    <row r="64" spans="1:39" x14ac:dyDescent="0.25">
      <c r="A64">
        <v>2017</v>
      </c>
      <c r="B64">
        <v>2</v>
      </c>
      <c r="C64" t="s">
        <v>7</v>
      </c>
      <c r="D64">
        <v>2136</v>
      </c>
      <c r="E64" t="s">
        <v>194</v>
      </c>
      <c r="F64" t="s">
        <v>120</v>
      </c>
      <c r="G64" t="s">
        <v>123</v>
      </c>
      <c r="H64">
        <v>62.7</v>
      </c>
      <c r="I64">
        <v>48.5</v>
      </c>
      <c r="J64" t="s">
        <v>122</v>
      </c>
      <c r="K64" t="s">
        <v>121</v>
      </c>
      <c r="L64" t="s">
        <v>121</v>
      </c>
      <c r="M64" t="s">
        <v>123</v>
      </c>
      <c r="N64" t="s">
        <v>123</v>
      </c>
      <c r="O64" t="s">
        <v>123</v>
      </c>
      <c r="P64">
        <v>50.3</v>
      </c>
      <c r="Q64">
        <v>32.9</v>
      </c>
      <c r="R64" t="s">
        <v>151</v>
      </c>
      <c r="S64" t="s">
        <v>122</v>
      </c>
      <c r="T64" t="s">
        <v>122</v>
      </c>
      <c r="X64" t="s">
        <v>122</v>
      </c>
      <c r="Y64" t="s">
        <v>122</v>
      </c>
      <c r="Z64">
        <v>14</v>
      </c>
      <c r="AA64">
        <v>54.44</v>
      </c>
      <c r="AB64">
        <v>3</v>
      </c>
      <c r="AC64" t="s">
        <v>125</v>
      </c>
      <c r="AD64" t="s">
        <v>125</v>
      </c>
      <c r="AE64" t="s">
        <v>123</v>
      </c>
      <c r="AF64" t="s">
        <v>123</v>
      </c>
      <c r="AG64" t="s">
        <v>123</v>
      </c>
      <c r="AH64" t="s">
        <v>123</v>
      </c>
      <c r="AI64" t="s">
        <v>122</v>
      </c>
      <c r="AJ64" t="s">
        <v>123</v>
      </c>
      <c r="AK64" t="s">
        <v>122</v>
      </c>
      <c r="AL64" t="s">
        <v>123</v>
      </c>
      <c r="AM64" t="s">
        <v>122</v>
      </c>
    </row>
    <row r="65" spans="1:39" x14ac:dyDescent="0.25">
      <c r="A65">
        <v>2017</v>
      </c>
      <c r="B65">
        <v>2</v>
      </c>
      <c r="C65" t="s">
        <v>7</v>
      </c>
      <c r="D65">
        <v>2137</v>
      </c>
      <c r="E65" t="s">
        <v>195</v>
      </c>
      <c r="F65" t="s">
        <v>120</v>
      </c>
      <c r="G65" t="s">
        <v>123</v>
      </c>
      <c r="H65">
        <v>73.900000000000006</v>
      </c>
      <c r="I65">
        <v>65</v>
      </c>
      <c r="J65" t="s">
        <v>122</v>
      </c>
      <c r="K65" t="s">
        <v>121</v>
      </c>
      <c r="L65" t="s">
        <v>121</v>
      </c>
      <c r="M65" t="s">
        <v>123</v>
      </c>
      <c r="N65" t="s">
        <v>123</v>
      </c>
      <c r="O65" t="s">
        <v>123</v>
      </c>
      <c r="P65">
        <v>62.1</v>
      </c>
      <c r="Q65">
        <v>35.299999999999997</v>
      </c>
      <c r="R65">
        <v>56</v>
      </c>
      <c r="S65" t="s">
        <v>122</v>
      </c>
      <c r="T65" t="s">
        <v>122</v>
      </c>
      <c r="X65" t="s">
        <v>122</v>
      </c>
      <c r="Y65" t="s">
        <v>122</v>
      </c>
      <c r="Z65">
        <v>9.9</v>
      </c>
      <c r="AA65">
        <v>71</v>
      </c>
      <c r="AB65">
        <v>4</v>
      </c>
      <c r="AC65" t="s">
        <v>125</v>
      </c>
      <c r="AD65" t="s">
        <v>125</v>
      </c>
      <c r="AE65" t="s">
        <v>123</v>
      </c>
      <c r="AF65" t="s">
        <v>123</v>
      </c>
      <c r="AG65" t="s">
        <v>123</v>
      </c>
      <c r="AH65" t="s">
        <v>123</v>
      </c>
      <c r="AI65" t="s">
        <v>122</v>
      </c>
      <c r="AJ65" t="s">
        <v>123</v>
      </c>
      <c r="AK65" t="s">
        <v>122</v>
      </c>
      <c r="AL65" t="s">
        <v>123</v>
      </c>
      <c r="AM65" t="s">
        <v>122</v>
      </c>
    </row>
    <row r="66" spans="1:39" x14ac:dyDescent="0.25">
      <c r="A66">
        <v>2017</v>
      </c>
      <c r="B66">
        <v>2</v>
      </c>
      <c r="C66" t="s">
        <v>7</v>
      </c>
      <c r="D66">
        <v>2138</v>
      </c>
      <c r="E66" t="s">
        <v>196</v>
      </c>
      <c r="F66" t="s">
        <v>120</v>
      </c>
      <c r="G66" t="s">
        <v>121</v>
      </c>
      <c r="H66">
        <v>68.099999999999994</v>
      </c>
      <c r="I66">
        <v>54.1</v>
      </c>
      <c r="J66" t="s">
        <v>122</v>
      </c>
      <c r="K66" t="s">
        <v>121</v>
      </c>
      <c r="L66" t="s">
        <v>121</v>
      </c>
      <c r="M66" t="s">
        <v>123</v>
      </c>
      <c r="N66" t="s">
        <v>123</v>
      </c>
      <c r="O66" t="s">
        <v>123</v>
      </c>
      <c r="P66">
        <v>69.7</v>
      </c>
      <c r="Q66">
        <v>53.6</v>
      </c>
      <c r="R66">
        <v>56.9</v>
      </c>
      <c r="S66" t="s">
        <v>122</v>
      </c>
      <c r="T66" t="s">
        <v>122</v>
      </c>
      <c r="X66" t="s">
        <v>122</v>
      </c>
      <c r="Y66" t="s">
        <v>122</v>
      </c>
      <c r="Z66">
        <v>7.2</v>
      </c>
      <c r="AA66">
        <v>97</v>
      </c>
      <c r="AB66">
        <v>5</v>
      </c>
      <c r="AC66" t="s">
        <v>125</v>
      </c>
      <c r="AD66" t="s">
        <v>125</v>
      </c>
      <c r="AE66" t="s">
        <v>123</v>
      </c>
      <c r="AF66" t="s">
        <v>123</v>
      </c>
      <c r="AG66" t="s">
        <v>123</v>
      </c>
      <c r="AH66" t="s">
        <v>123</v>
      </c>
      <c r="AI66" t="s">
        <v>122</v>
      </c>
      <c r="AJ66" t="s">
        <v>123</v>
      </c>
      <c r="AK66" t="s">
        <v>122</v>
      </c>
      <c r="AL66" t="s">
        <v>123</v>
      </c>
      <c r="AM66" t="s">
        <v>122</v>
      </c>
    </row>
    <row r="67" spans="1:39" x14ac:dyDescent="0.25">
      <c r="A67">
        <v>2017</v>
      </c>
      <c r="B67">
        <v>2</v>
      </c>
      <c r="C67" t="s">
        <v>7</v>
      </c>
      <c r="D67">
        <v>2139</v>
      </c>
      <c r="E67" t="s">
        <v>197</v>
      </c>
      <c r="F67" t="s">
        <v>120</v>
      </c>
      <c r="G67" t="s">
        <v>121</v>
      </c>
      <c r="H67">
        <v>28.3</v>
      </c>
      <c r="I67">
        <v>25.7</v>
      </c>
      <c r="J67" t="s">
        <v>122</v>
      </c>
      <c r="K67" t="s">
        <v>121</v>
      </c>
      <c r="L67" t="s">
        <v>121</v>
      </c>
      <c r="M67" t="s">
        <v>123</v>
      </c>
      <c r="N67" t="s">
        <v>123</v>
      </c>
      <c r="O67" t="s">
        <v>123</v>
      </c>
      <c r="P67">
        <v>30.1</v>
      </c>
      <c r="Q67">
        <v>29.1</v>
      </c>
      <c r="R67">
        <v>44.7</v>
      </c>
      <c r="S67" t="s">
        <v>122</v>
      </c>
      <c r="T67" t="s">
        <v>122</v>
      </c>
      <c r="X67" t="s">
        <v>122</v>
      </c>
      <c r="Y67" t="s">
        <v>122</v>
      </c>
      <c r="Z67">
        <v>15.2</v>
      </c>
      <c r="AA67">
        <v>28</v>
      </c>
      <c r="AB67">
        <v>2</v>
      </c>
      <c r="AC67" t="s">
        <v>125</v>
      </c>
      <c r="AD67" t="s">
        <v>125</v>
      </c>
      <c r="AE67" t="s">
        <v>123</v>
      </c>
      <c r="AF67" t="s">
        <v>123</v>
      </c>
      <c r="AG67" t="s">
        <v>123</v>
      </c>
      <c r="AH67" t="s">
        <v>123</v>
      </c>
      <c r="AI67" t="s">
        <v>122</v>
      </c>
      <c r="AJ67" t="s">
        <v>123</v>
      </c>
      <c r="AK67" t="s">
        <v>122</v>
      </c>
      <c r="AL67" t="s">
        <v>123</v>
      </c>
      <c r="AM67" t="s">
        <v>122</v>
      </c>
    </row>
    <row r="68" spans="1:39" x14ac:dyDescent="0.25">
      <c r="A68">
        <v>2017</v>
      </c>
      <c r="B68">
        <v>2</v>
      </c>
      <c r="C68" t="s">
        <v>7</v>
      </c>
      <c r="D68">
        <v>2140</v>
      </c>
      <c r="E68" t="s">
        <v>198</v>
      </c>
      <c r="F68" t="s">
        <v>120</v>
      </c>
      <c r="G68" t="s">
        <v>121</v>
      </c>
      <c r="H68">
        <v>53.6</v>
      </c>
      <c r="I68">
        <v>46.7</v>
      </c>
      <c r="J68" t="s">
        <v>122</v>
      </c>
      <c r="K68" t="s">
        <v>121</v>
      </c>
      <c r="L68" t="s">
        <v>121</v>
      </c>
      <c r="M68" t="s">
        <v>123</v>
      </c>
      <c r="N68" t="s">
        <v>123</v>
      </c>
      <c r="O68" t="s">
        <v>123</v>
      </c>
      <c r="P68">
        <v>58.5</v>
      </c>
      <c r="Q68">
        <v>50.4</v>
      </c>
      <c r="R68">
        <v>52.7</v>
      </c>
      <c r="S68" t="s">
        <v>122</v>
      </c>
      <c r="T68" t="s">
        <v>122</v>
      </c>
      <c r="X68" t="s">
        <v>122</v>
      </c>
      <c r="Y68" t="s">
        <v>122</v>
      </c>
      <c r="Z68">
        <v>10.199999999999999</v>
      </c>
      <c r="AA68">
        <v>85</v>
      </c>
      <c r="AB68">
        <v>5</v>
      </c>
      <c r="AC68" t="s">
        <v>125</v>
      </c>
      <c r="AD68" t="s">
        <v>125</v>
      </c>
      <c r="AE68" t="s">
        <v>123</v>
      </c>
      <c r="AF68" t="s">
        <v>123</v>
      </c>
      <c r="AG68" t="s">
        <v>123</v>
      </c>
      <c r="AH68" t="s">
        <v>123</v>
      </c>
      <c r="AI68" t="s">
        <v>122</v>
      </c>
      <c r="AJ68" t="s">
        <v>123</v>
      </c>
      <c r="AK68" t="s">
        <v>122</v>
      </c>
      <c r="AL68" t="s">
        <v>123</v>
      </c>
      <c r="AM68" t="s">
        <v>122</v>
      </c>
    </row>
    <row r="69" spans="1:39" x14ac:dyDescent="0.25">
      <c r="A69">
        <v>2017</v>
      </c>
      <c r="B69">
        <v>2</v>
      </c>
      <c r="C69" t="s">
        <v>7</v>
      </c>
      <c r="D69">
        <v>2141</v>
      </c>
      <c r="E69" t="s">
        <v>199</v>
      </c>
      <c r="F69" t="s">
        <v>120</v>
      </c>
      <c r="G69" t="s">
        <v>123</v>
      </c>
      <c r="H69">
        <v>62.5</v>
      </c>
      <c r="I69">
        <v>52.5</v>
      </c>
      <c r="J69" t="s">
        <v>122</v>
      </c>
      <c r="K69" t="s">
        <v>121</v>
      </c>
      <c r="L69" t="s">
        <v>121</v>
      </c>
      <c r="M69" t="s">
        <v>123</v>
      </c>
      <c r="N69" t="s">
        <v>123</v>
      </c>
      <c r="O69" t="s">
        <v>123</v>
      </c>
      <c r="P69">
        <v>51.2</v>
      </c>
      <c r="Q69">
        <v>42.2</v>
      </c>
      <c r="R69">
        <v>64.7</v>
      </c>
      <c r="S69" t="s">
        <v>122</v>
      </c>
      <c r="T69" t="s">
        <v>122</v>
      </c>
      <c r="X69" t="s">
        <v>122</v>
      </c>
      <c r="Y69" t="s">
        <v>122</v>
      </c>
      <c r="Z69">
        <v>6.7</v>
      </c>
      <c r="AA69">
        <v>72</v>
      </c>
      <c r="AB69">
        <v>4</v>
      </c>
      <c r="AC69" t="s">
        <v>125</v>
      </c>
      <c r="AD69" t="s">
        <v>125</v>
      </c>
      <c r="AE69" t="s">
        <v>123</v>
      </c>
      <c r="AF69" t="s">
        <v>123</v>
      </c>
      <c r="AG69" t="s">
        <v>123</v>
      </c>
      <c r="AH69" t="s">
        <v>123</v>
      </c>
      <c r="AI69" t="s">
        <v>122</v>
      </c>
      <c r="AJ69" t="s">
        <v>123</v>
      </c>
      <c r="AK69" t="s">
        <v>122</v>
      </c>
      <c r="AL69" t="s">
        <v>123</v>
      </c>
      <c r="AM69" t="s">
        <v>122</v>
      </c>
    </row>
    <row r="70" spans="1:39" x14ac:dyDescent="0.25">
      <c r="A70">
        <v>2017</v>
      </c>
      <c r="B70">
        <v>2</v>
      </c>
      <c r="C70" t="s">
        <v>7</v>
      </c>
      <c r="D70">
        <v>2142</v>
      </c>
      <c r="E70" t="s">
        <v>200</v>
      </c>
      <c r="F70" t="s">
        <v>120</v>
      </c>
      <c r="G70" t="s">
        <v>121</v>
      </c>
      <c r="H70">
        <v>61.2</v>
      </c>
      <c r="I70">
        <v>51.4</v>
      </c>
      <c r="J70" t="s">
        <v>122</v>
      </c>
      <c r="K70" t="s">
        <v>121</v>
      </c>
      <c r="L70" t="s">
        <v>121</v>
      </c>
      <c r="M70" t="s">
        <v>123</v>
      </c>
      <c r="N70" t="s">
        <v>123</v>
      </c>
      <c r="O70" t="s">
        <v>123</v>
      </c>
      <c r="P70">
        <v>60.7</v>
      </c>
      <c r="Q70">
        <v>35</v>
      </c>
      <c r="R70">
        <v>39.5</v>
      </c>
      <c r="S70" t="s">
        <v>122</v>
      </c>
      <c r="T70" t="s">
        <v>122</v>
      </c>
      <c r="X70" t="s">
        <v>122</v>
      </c>
      <c r="Y70" t="s">
        <v>122</v>
      </c>
      <c r="Z70">
        <v>13</v>
      </c>
      <c r="AA70">
        <v>67.5</v>
      </c>
      <c r="AB70">
        <v>4</v>
      </c>
      <c r="AC70" t="s">
        <v>125</v>
      </c>
      <c r="AD70" t="s">
        <v>125</v>
      </c>
      <c r="AE70" t="s">
        <v>123</v>
      </c>
      <c r="AF70" t="s">
        <v>123</v>
      </c>
      <c r="AG70" t="s">
        <v>123</v>
      </c>
      <c r="AH70" t="s">
        <v>123</v>
      </c>
      <c r="AI70" t="s">
        <v>122</v>
      </c>
      <c r="AJ70" t="s">
        <v>123</v>
      </c>
      <c r="AK70" t="s">
        <v>122</v>
      </c>
      <c r="AL70" t="s">
        <v>123</v>
      </c>
      <c r="AM70" t="s">
        <v>122</v>
      </c>
    </row>
    <row r="71" spans="1:39" x14ac:dyDescent="0.25">
      <c r="A71">
        <v>2017</v>
      </c>
      <c r="B71">
        <v>2</v>
      </c>
      <c r="C71" t="s">
        <v>7</v>
      </c>
      <c r="D71">
        <v>2143</v>
      </c>
      <c r="E71" t="s">
        <v>201</v>
      </c>
      <c r="F71" t="s">
        <v>120</v>
      </c>
      <c r="G71" t="s">
        <v>121</v>
      </c>
      <c r="H71">
        <v>38.700000000000003</v>
      </c>
      <c r="I71">
        <v>23</v>
      </c>
      <c r="J71" t="s">
        <v>122</v>
      </c>
      <c r="K71" t="s">
        <v>121</v>
      </c>
      <c r="L71" t="s">
        <v>121</v>
      </c>
      <c r="M71" t="s">
        <v>123</v>
      </c>
      <c r="N71" t="s">
        <v>123</v>
      </c>
      <c r="O71" t="s">
        <v>123</v>
      </c>
      <c r="P71">
        <v>65.7</v>
      </c>
      <c r="Q71">
        <v>34.200000000000003</v>
      </c>
      <c r="R71">
        <v>34.200000000000003</v>
      </c>
      <c r="S71" t="s">
        <v>122</v>
      </c>
      <c r="T71" t="s">
        <v>122</v>
      </c>
      <c r="X71" t="s">
        <v>122</v>
      </c>
      <c r="Y71" t="s">
        <v>122</v>
      </c>
      <c r="Z71">
        <v>20.2</v>
      </c>
      <c r="AA71">
        <v>53</v>
      </c>
      <c r="AB71">
        <v>3</v>
      </c>
      <c r="AC71" t="s">
        <v>125</v>
      </c>
      <c r="AD71" t="s">
        <v>125</v>
      </c>
      <c r="AE71" t="s">
        <v>121</v>
      </c>
      <c r="AF71" t="s">
        <v>123</v>
      </c>
      <c r="AG71" t="s">
        <v>123</v>
      </c>
      <c r="AH71" t="s">
        <v>123</v>
      </c>
      <c r="AI71" t="s">
        <v>122</v>
      </c>
      <c r="AJ71" t="s">
        <v>123</v>
      </c>
      <c r="AK71" t="s">
        <v>122</v>
      </c>
      <c r="AL71" t="s">
        <v>123</v>
      </c>
      <c r="AM71" t="s">
        <v>122</v>
      </c>
    </row>
    <row r="72" spans="1:39" x14ac:dyDescent="0.25">
      <c r="A72">
        <v>2017</v>
      </c>
      <c r="B72">
        <v>2</v>
      </c>
      <c r="C72" t="s">
        <v>7</v>
      </c>
      <c r="D72">
        <v>2144</v>
      </c>
      <c r="E72" t="s">
        <v>202</v>
      </c>
      <c r="F72" t="s">
        <v>120</v>
      </c>
      <c r="G72" t="s">
        <v>121</v>
      </c>
      <c r="H72">
        <v>32.6</v>
      </c>
      <c r="I72">
        <v>27.3</v>
      </c>
      <c r="J72" t="s">
        <v>122</v>
      </c>
      <c r="K72" t="s">
        <v>121</v>
      </c>
      <c r="L72" t="s">
        <v>121</v>
      </c>
      <c r="M72" t="s">
        <v>123</v>
      </c>
      <c r="N72" t="s">
        <v>123</v>
      </c>
      <c r="O72" t="s">
        <v>123</v>
      </c>
      <c r="P72">
        <v>37.799999999999997</v>
      </c>
      <c r="Q72">
        <v>22.2</v>
      </c>
      <c r="R72">
        <v>40.200000000000003</v>
      </c>
      <c r="S72" t="s">
        <v>122</v>
      </c>
      <c r="T72" t="s">
        <v>122</v>
      </c>
      <c r="X72" t="s">
        <v>122</v>
      </c>
      <c r="Y72" t="s">
        <v>122</v>
      </c>
      <c r="Z72">
        <v>25</v>
      </c>
      <c r="AA72">
        <v>23.5</v>
      </c>
      <c r="AB72">
        <v>1</v>
      </c>
      <c r="AC72" t="s">
        <v>125</v>
      </c>
      <c r="AD72" t="s">
        <v>125</v>
      </c>
      <c r="AE72" t="s">
        <v>121</v>
      </c>
      <c r="AF72" t="s">
        <v>123</v>
      </c>
      <c r="AG72" t="s">
        <v>123</v>
      </c>
      <c r="AH72" t="s">
        <v>121</v>
      </c>
      <c r="AJ72" t="s">
        <v>123</v>
      </c>
      <c r="AK72" t="s">
        <v>122</v>
      </c>
      <c r="AL72" t="s">
        <v>123</v>
      </c>
      <c r="AM72" t="s">
        <v>122</v>
      </c>
    </row>
    <row r="73" spans="1:39" x14ac:dyDescent="0.25">
      <c r="A73">
        <v>2017</v>
      </c>
      <c r="B73">
        <v>2</v>
      </c>
      <c r="C73" t="s">
        <v>7</v>
      </c>
      <c r="D73">
        <v>2145</v>
      </c>
      <c r="E73" t="s">
        <v>48</v>
      </c>
      <c r="F73" t="s">
        <v>120</v>
      </c>
      <c r="G73" t="s">
        <v>123</v>
      </c>
      <c r="H73">
        <v>64</v>
      </c>
      <c r="I73">
        <v>50.9</v>
      </c>
      <c r="J73" t="s">
        <v>122</v>
      </c>
      <c r="K73" t="s">
        <v>121</v>
      </c>
      <c r="L73" t="s">
        <v>121</v>
      </c>
      <c r="M73" t="s">
        <v>123</v>
      </c>
      <c r="N73" t="s">
        <v>123</v>
      </c>
      <c r="O73" t="s">
        <v>123</v>
      </c>
      <c r="P73">
        <v>50.5</v>
      </c>
      <c r="Q73">
        <v>29.6</v>
      </c>
      <c r="R73">
        <v>43.1</v>
      </c>
      <c r="S73" t="s">
        <v>122</v>
      </c>
      <c r="T73" t="s">
        <v>122</v>
      </c>
      <c r="X73" t="s">
        <v>122</v>
      </c>
      <c r="Y73" t="s">
        <v>122</v>
      </c>
      <c r="Z73">
        <v>4.5999999999999996</v>
      </c>
      <c r="AA73">
        <v>60.5</v>
      </c>
      <c r="AB73">
        <v>3</v>
      </c>
      <c r="AC73" t="s">
        <v>125</v>
      </c>
      <c r="AD73" t="s">
        <v>125</v>
      </c>
      <c r="AE73" t="s">
        <v>123</v>
      </c>
      <c r="AF73" t="s">
        <v>123</v>
      </c>
      <c r="AG73" t="s">
        <v>123</v>
      </c>
      <c r="AH73" t="s">
        <v>123</v>
      </c>
      <c r="AI73" t="s">
        <v>122</v>
      </c>
      <c r="AJ73" t="s">
        <v>123</v>
      </c>
      <c r="AK73" t="s">
        <v>122</v>
      </c>
      <c r="AL73" t="s">
        <v>123</v>
      </c>
      <c r="AM73" t="s">
        <v>122</v>
      </c>
    </row>
    <row r="74" spans="1:39" x14ac:dyDescent="0.25">
      <c r="A74">
        <v>2017</v>
      </c>
      <c r="B74">
        <v>2</v>
      </c>
      <c r="C74" t="s">
        <v>7</v>
      </c>
      <c r="D74">
        <v>2146</v>
      </c>
      <c r="E74" t="s">
        <v>203</v>
      </c>
      <c r="F74" t="s">
        <v>120</v>
      </c>
      <c r="G74" t="s">
        <v>123</v>
      </c>
      <c r="H74">
        <v>54.4</v>
      </c>
      <c r="I74">
        <v>43.4</v>
      </c>
      <c r="J74" t="s">
        <v>122</v>
      </c>
      <c r="K74" t="s">
        <v>121</v>
      </c>
      <c r="L74" t="s">
        <v>121</v>
      </c>
      <c r="M74" t="s">
        <v>123</v>
      </c>
      <c r="N74" t="s">
        <v>123</v>
      </c>
      <c r="O74" t="s">
        <v>123</v>
      </c>
      <c r="P74">
        <v>45.3</v>
      </c>
      <c r="Q74">
        <v>23.5</v>
      </c>
      <c r="R74">
        <v>25</v>
      </c>
      <c r="S74" t="s">
        <v>122</v>
      </c>
      <c r="T74" t="s">
        <v>122</v>
      </c>
      <c r="X74" t="s">
        <v>122</v>
      </c>
      <c r="Y74" t="s">
        <v>122</v>
      </c>
      <c r="Z74">
        <v>11.3</v>
      </c>
      <c r="AA74">
        <v>41</v>
      </c>
      <c r="AB74">
        <v>2</v>
      </c>
      <c r="AC74" t="s">
        <v>125</v>
      </c>
      <c r="AD74" t="s">
        <v>125</v>
      </c>
      <c r="AE74" t="s">
        <v>123</v>
      </c>
      <c r="AF74" t="s">
        <v>123</v>
      </c>
      <c r="AG74" t="s">
        <v>123</v>
      </c>
      <c r="AH74" t="s">
        <v>123</v>
      </c>
      <c r="AI74" t="s">
        <v>122</v>
      </c>
      <c r="AJ74" t="s">
        <v>123</v>
      </c>
      <c r="AK74" t="s">
        <v>122</v>
      </c>
      <c r="AL74" t="s">
        <v>123</v>
      </c>
      <c r="AM74" t="s">
        <v>122</v>
      </c>
    </row>
    <row r="75" spans="1:39" x14ac:dyDescent="0.25">
      <c r="A75">
        <v>2017</v>
      </c>
      <c r="B75">
        <v>2</v>
      </c>
      <c r="C75" t="s">
        <v>7</v>
      </c>
      <c r="D75">
        <v>2147</v>
      </c>
      <c r="E75" t="s">
        <v>204</v>
      </c>
      <c r="F75" t="s">
        <v>120</v>
      </c>
      <c r="G75" t="s">
        <v>121</v>
      </c>
      <c r="H75">
        <v>29.8</v>
      </c>
      <c r="I75">
        <v>19.5</v>
      </c>
      <c r="J75" t="s">
        <v>122</v>
      </c>
      <c r="K75" t="s">
        <v>121</v>
      </c>
      <c r="L75" t="s">
        <v>121</v>
      </c>
      <c r="M75" t="s">
        <v>123</v>
      </c>
      <c r="N75" t="s">
        <v>123</v>
      </c>
      <c r="O75" t="s">
        <v>123</v>
      </c>
      <c r="P75">
        <v>34.9</v>
      </c>
      <c r="Q75">
        <v>21.5</v>
      </c>
      <c r="R75">
        <v>37.9</v>
      </c>
      <c r="S75" t="s">
        <v>122</v>
      </c>
      <c r="T75" t="s">
        <v>122</v>
      </c>
      <c r="X75" t="s">
        <v>122</v>
      </c>
      <c r="Y75" t="s">
        <v>122</v>
      </c>
      <c r="Z75">
        <v>13.5</v>
      </c>
      <c r="AA75">
        <v>20</v>
      </c>
      <c r="AB75">
        <v>1</v>
      </c>
      <c r="AC75" t="s">
        <v>125</v>
      </c>
      <c r="AD75" t="s">
        <v>125</v>
      </c>
      <c r="AE75" t="s">
        <v>123</v>
      </c>
      <c r="AF75" t="s">
        <v>123</v>
      </c>
      <c r="AG75" t="s">
        <v>123</v>
      </c>
      <c r="AH75" t="s">
        <v>121</v>
      </c>
      <c r="AJ75" t="s">
        <v>123</v>
      </c>
      <c r="AK75" t="s">
        <v>122</v>
      </c>
      <c r="AL75" t="s">
        <v>123</v>
      </c>
      <c r="AM75" t="s">
        <v>122</v>
      </c>
    </row>
    <row r="76" spans="1:39" x14ac:dyDescent="0.25">
      <c r="A76">
        <v>2017</v>
      </c>
      <c r="B76">
        <v>2</v>
      </c>
      <c r="C76" t="s">
        <v>7</v>
      </c>
      <c r="D76">
        <v>2148</v>
      </c>
      <c r="E76" t="s">
        <v>205</v>
      </c>
      <c r="F76" t="s">
        <v>120</v>
      </c>
      <c r="G76" t="s">
        <v>121</v>
      </c>
      <c r="H76">
        <v>63.6</v>
      </c>
      <c r="I76">
        <v>59.6</v>
      </c>
      <c r="J76" t="s">
        <v>122</v>
      </c>
      <c r="K76" t="s">
        <v>121</v>
      </c>
      <c r="L76" t="s">
        <v>121</v>
      </c>
      <c r="M76" t="s">
        <v>123</v>
      </c>
      <c r="N76" t="s">
        <v>123</v>
      </c>
      <c r="O76" t="s">
        <v>123</v>
      </c>
      <c r="P76">
        <v>68.3</v>
      </c>
      <c r="Q76">
        <v>53.8</v>
      </c>
      <c r="R76">
        <v>47.5</v>
      </c>
      <c r="S76" t="s">
        <v>122</v>
      </c>
      <c r="T76" t="s">
        <v>122</v>
      </c>
      <c r="X76" t="s">
        <v>122</v>
      </c>
      <c r="Y76" t="s">
        <v>122</v>
      </c>
      <c r="Z76">
        <v>8.5</v>
      </c>
      <c r="AA76">
        <v>90</v>
      </c>
      <c r="AB76">
        <v>5</v>
      </c>
      <c r="AC76" t="s">
        <v>125</v>
      </c>
      <c r="AD76" t="s">
        <v>125</v>
      </c>
      <c r="AE76" t="s">
        <v>123</v>
      </c>
      <c r="AF76" t="s">
        <v>123</v>
      </c>
      <c r="AG76" t="s">
        <v>123</v>
      </c>
      <c r="AH76" t="s">
        <v>123</v>
      </c>
      <c r="AI76" t="s">
        <v>122</v>
      </c>
      <c r="AJ76" t="s">
        <v>123</v>
      </c>
      <c r="AK76" t="s">
        <v>122</v>
      </c>
      <c r="AL76" t="s">
        <v>123</v>
      </c>
      <c r="AM76" t="s">
        <v>122</v>
      </c>
    </row>
    <row r="77" spans="1:39" x14ac:dyDescent="0.25">
      <c r="A77">
        <v>2017</v>
      </c>
      <c r="B77">
        <v>2</v>
      </c>
      <c r="C77" t="s">
        <v>7</v>
      </c>
      <c r="D77">
        <v>2149</v>
      </c>
      <c r="E77" t="s">
        <v>206</v>
      </c>
      <c r="F77" t="s">
        <v>120</v>
      </c>
      <c r="G77" t="s">
        <v>121</v>
      </c>
      <c r="H77">
        <v>41.5</v>
      </c>
      <c r="I77">
        <v>28.3</v>
      </c>
      <c r="J77" t="s">
        <v>122</v>
      </c>
      <c r="K77" t="s">
        <v>121</v>
      </c>
      <c r="L77" t="s">
        <v>121</v>
      </c>
      <c r="M77" t="s">
        <v>121</v>
      </c>
      <c r="N77" t="s">
        <v>123</v>
      </c>
      <c r="O77" t="s">
        <v>123</v>
      </c>
      <c r="P77">
        <v>42.1</v>
      </c>
      <c r="Q77">
        <v>29.5</v>
      </c>
      <c r="R77">
        <v>45.1</v>
      </c>
      <c r="S77" t="s">
        <v>122</v>
      </c>
      <c r="T77" t="s">
        <v>122</v>
      </c>
      <c r="X77" t="s">
        <v>122</v>
      </c>
      <c r="Y77" t="s">
        <v>122</v>
      </c>
      <c r="Z77">
        <v>13.2</v>
      </c>
      <c r="AA77">
        <v>40.5</v>
      </c>
      <c r="AB77">
        <v>2</v>
      </c>
      <c r="AC77" t="s">
        <v>125</v>
      </c>
      <c r="AD77" t="s">
        <v>125</v>
      </c>
      <c r="AE77" t="s">
        <v>123</v>
      </c>
      <c r="AF77" t="s">
        <v>123</v>
      </c>
      <c r="AG77" t="s">
        <v>123</v>
      </c>
      <c r="AH77" t="s">
        <v>123</v>
      </c>
      <c r="AI77" t="s">
        <v>122</v>
      </c>
      <c r="AJ77" t="s">
        <v>123</v>
      </c>
      <c r="AK77" t="s">
        <v>122</v>
      </c>
      <c r="AL77" t="s">
        <v>123</v>
      </c>
      <c r="AM77" t="s">
        <v>122</v>
      </c>
    </row>
    <row r="78" spans="1:39" x14ac:dyDescent="0.25">
      <c r="A78">
        <v>2017</v>
      </c>
      <c r="B78">
        <v>2</v>
      </c>
      <c r="C78" t="s">
        <v>7</v>
      </c>
      <c r="D78">
        <v>2150</v>
      </c>
      <c r="E78" t="s">
        <v>207</v>
      </c>
      <c r="F78" t="s">
        <v>120</v>
      </c>
      <c r="G78" t="s">
        <v>121</v>
      </c>
      <c r="H78">
        <v>53.4</v>
      </c>
      <c r="I78">
        <v>49.5</v>
      </c>
      <c r="J78" t="s">
        <v>122</v>
      </c>
      <c r="K78" t="s">
        <v>121</v>
      </c>
      <c r="L78" t="s">
        <v>121</v>
      </c>
      <c r="M78" t="s">
        <v>123</v>
      </c>
      <c r="N78" t="s">
        <v>123</v>
      </c>
      <c r="O78" t="s">
        <v>123</v>
      </c>
      <c r="P78">
        <v>40.799999999999997</v>
      </c>
      <c r="Q78">
        <v>39.700000000000003</v>
      </c>
      <c r="R78">
        <v>52</v>
      </c>
      <c r="S78" t="s">
        <v>122</v>
      </c>
      <c r="T78" t="s">
        <v>122</v>
      </c>
      <c r="X78" t="s">
        <v>122</v>
      </c>
      <c r="Y78" t="s">
        <v>122</v>
      </c>
      <c r="Z78">
        <v>11.9</v>
      </c>
      <c r="AA78">
        <v>56.5</v>
      </c>
      <c r="AB78">
        <v>3</v>
      </c>
      <c r="AC78" t="s">
        <v>125</v>
      </c>
      <c r="AD78" t="s">
        <v>125</v>
      </c>
      <c r="AE78" t="s">
        <v>123</v>
      </c>
      <c r="AF78" t="s">
        <v>123</v>
      </c>
      <c r="AG78" t="s">
        <v>123</v>
      </c>
      <c r="AH78" t="s">
        <v>123</v>
      </c>
      <c r="AI78" t="s">
        <v>122</v>
      </c>
      <c r="AJ78" t="s">
        <v>123</v>
      </c>
      <c r="AK78" t="s">
        <v>122</v>
      </c>
      <c r="AL78" t="s">
        <v>123</v>
      </c>
      <c r="AM78" t="s">
        <v>122</v>
      </c>
    </row>
    <row r="79" spans="1:39" x14ac:dyDescent="0.25">
      <c r="A79">
        <v>2017</v>
      </c>
      <c r="B79">
        <v>2</v>
      </c>
      <c r="C79" t="s">
        <v>7</v>
      </c>
      <c r="D79">
        <v>2151</v>
      </c>
      <c r="E79" t="s">
        <v>208</v>
      </c>
      <c r="F79" t="s">
        <v>120</v>
      </c>
      <c r="G79" t="s">
        <v>123</v>
      </c>
      <c r="H79">
        <v>59</v>
      </c>
      <c r="I79">
        <v>45.8</v>
      </c>
      <c r="J79" t="s">
        <v>122</v>
      </c>
      <c r="K79" t="s">
        <v>121</v>
      </c>
      <c r="L79" t="s">
        <v>121</v>
      </c>
      <c r="M79" t="s">
        <v>123</v>
      </c>
      <c r="N79" t="s">
        <v>123</v>
      </c>
      <c r="O79" t="s">
        <v>123</v>
      </c>
      <c r="P79">
        <v>55.1</v>
      </c>
      <c r="Q79">
        <v>26.9</v>
      </c>
      <c r="R79">
        <v>50</v>
      </c>
      <c r="S79" t="s">
        <v>122</v>
      </c>
      <c r="T79" t="s">
        <v>122</v>
      </c>
      <c r="X79" t="s">
        <v>122</v>
      </c>
      <c r="Y79" t="s">
        <v>122</v>
      </c>
      <c r="Z79">
        <v>8.5</v>
      </c>
      <c r="AA79">
        <v>57</v>
      </c>
      <c r="AB79">
        <v>3</v>
      </c>
      <c r="AC79" t="s">
        <v>125</v>
      </c>
      <c r="AD79" t="s">
        <v>125</v>
      </c>
      <c r="AE79" t="s">
        <v>123</v>
      </c>
      <c r="AF79" t="s">
        <v>123</v>
      </c>
      <c r="AG79" t="s">
        <v>123</v>
      </c>
      <c r="AH79" t="s">
        <v>123</v>
      </c>
      <c r="AI79" t="s">
        <v>122</v>
      </c>
      <c r="AJ79" t="s">
        <v>123</v>
      </c>
      <c r="AK79" t="s">
        <v>122</v>
      </c>
      <c r="AL79" t="s">
        <v>123</v>
      </c>
      <c r="AM79" t="s">
        <v>122</v>
      </c>
    </row>
    <row r="80" spans="1:39" x14ac:dyDescent="0.25">
      <c r="A80">
        <v>2017</v>
      </c>
      <c r="B80">
        <v>2</v>
      </c>
      <c r="C80" t="s">
        <v>7</v>
      </c>
      <c r="D80">
        <v>2152</v>
      </c>
      <c r="E80" t="s">
        <v>209</v>
      </c>
      <c r="F80" t="s">
        <v>120</v>
      </c>
      <c r="G80" t="s">
        <v>121</v>
      </c>
      <c r="H80">
        <v>36.1</v>
      </c>
      <c r="I80">
        <v>27</v>
      </c>
      <c r="J80" t="s">
        <v>122</v>
      </c>
      <c r="K80" t="s">
        <v>121</v>
      </c>
      <c r="L80" t="s">
        <v>121</v>
      </c>
      <c r="M80" t="s">
        <v>123</v>
      </c>
      <c r="N80" t="s">
        <v>123</v>
      </c>
      <c r="O80" t="s">
        <v>123</v>
      </c>
      <c r="P80">
        <v>37.5</v>
      </c>
      <c r="Q80">
        <v>18.399999999999999</v>
      </c>
      <c r="R80">
        <v>25</v>
      </c>
      <c r="S80" t="s">
        <v>122</v>
      </c>
      <c r="T80" t="s">
        <v>122</v>
      </c>
      <c r="X80" t="s">
        <v>122</v>
      </c>
      <c r="Y80" t="s">
        <v>122</v>
      </c>
      <c r="Z80">
        <v>10.5</v>
      </c>
      <c r="AA80">
        <v>23.5</v>
      </c>
      <c r="AB80">
        <v>1</v>
      </c>
      <c r="AC80" t="s">
        <v>125</v>
      </c>
      <c r="AD80" t="s">
        <v>125</v>
      </c>
      <c r="AE80" t="s">
        <v>123</v>
      </c>
      <c r="AF80" t="s">
        <v>123</v>
      </c>
      <c r="AG80" t="s">
        <v>123</v>
      </c>
      <c r="AH80" t="s">
        <v>121</v>
      </c>
      <c r="AJ80" t="s">
        <v>123</v>
      </c>
      <c r="AK80" t="s">
        <v>122</v>
      </c>
      <c r="AL80" t="s">
        <v>123</v>
      </c>
      <c r="AM80" t="s">
        <v>122</v>
      </c>
    </row>
    <row r="81" spans="1:39" x14ac:dyDescent="0.25">
      <c r="A81">
        <v>2017</v>
      </c>
      <c r="B81">
        <v>2</v>
      </c>
      <c r="C81" t="s">
        <v>7</v>
      </c>
      <c r="D81">
        <v>2153</v>
      </c>
      <c r="E81" t="s">
        <v>210</v>
      </c>
      <c r="F81" t="s">
        <v>120</v>
      </c>
      <c r="G81" t="s">
        <v>121</v>
      </c>
      <c r="H81">
        <v>44.4</v>
      </c>
      <c r="I81">
        <v>47.8</v>
      </c>
      <c r="J81" t="s">
        <v>122</v>
      </c>
      <c r="K81" t="s">
        <v>121</v>
      </c>
      <c r="L81" t="s">
        <v>121</v>
      </c>
      <c r="M81" t="s">
        <v>121</v>
      </c>
      <c r="N81" t="s">
        <v>123</v>
      </c>
      <c r="O81" t="s">
        <v>123</v>
      </c>
      <c r="P81">
        <v>47.4</v>
      </c>
      <c r="Q81">
        <v>46.1</v>
      </c>
      <c r="R81">
        <v>39.700000000000003</v>
      </c>
      <c r="S81" t="s">
        <v>122</v>
      </c>
      <c r="T81" t="s">
        <v>122</v>
      </c>
      <c r="X81" t="s">
        <v>122</v>
      </c>
      <c r="Y81" t="s">
        <v>122</v>
      </c>
      <c r="Z81">
        <v>11.5</v>
      </c>
      <c r="AA81">
        <v>62.5</v>
      </c>
      <c r="AB81">
        <v>3</v>
      </c>
      <c r="AC81" t="s">
        <v>125</v>
      </c>
      <c r="AD81" t="s">
        <v>125</v>
      </c>
      <c r="AE81" t="s">
        <v>123</v>
      </c>
      <c r="AF81" t="s">
        <v>123</v>
      </c>
      <c r="AG81" t="s">
        <v>123</v>
      </c>
      <c r="AH81" t="s">
        <v>123</v>
      </c>
      <c r="AI81" t="s">
        <v>122</v>
      </c>
      <c r="AJ81" t="s">
        <v>123</v>
      </c>
      <c r="AK81" t="s">
        <v>122</v>
      </c>
      <c r="AL81" t="s">
        <v>123</v>
      </c>
      <c r="AM81" t="s">
        <v>122</v>
      </c>
    </row>
    <row r="82" spans="1:39" x14ac:dyDescent="0.25">
      <c r="A82">
        <v>2017</v>
      </c>
      <c r="B82">
        <v>2</v>
      </c>
      <c r="C82" t="s">
        <v>7</v>
      </c>
      <c r="D82">
        <v>2154</v>
      </c>
      <c r="E82" t="s">
        <v>61</v>
      </c>
      <c r="F82" t="s">
        <v>120</v>
      </c>
      <c r="G82" t="s">
        <v>123</v>
      </c>
      <c r="H82">
        <v>83.4</v>
      </c>
      <c r="I82">
        <v>73.400000000000006</v>
      </c>
      <c r="J82" t="s">
        <v>122</v>
      </c>
      <c r="K82" t="s">
        <v>121</v>
      </c>
      <c r="L82" t="s">
        <v>121</v>
      </c>
      <c r="M82" t="s">
        <v>123</v>
      </c>
      <c r="N82" t="s">
        <v>123</v>
      </c>
      <c r="O82" t="s">
        <v>123</v>
      </c>
      <c r="P82">
        <v>63.2</v>
      </c>
      <c r="Q82">
        <v>58.8</v>
      </c>
      <c r="R82">
        <v>66.599999999999994</v>
      </c>
      <c r="S82" t="s">
        <v>122</v>
      </c>
      <c r="T82" t="s">
        <v>122</v>
      </c>
      <c r="X82" t="s">
        <v>122</v>
      </c>
      <c r="Y82" t="s">
        <v>122</v>
      </c>
      <c r="Z82">
        <v>3.7</v>
      </c>
      <c r="AA82">
        <v>89</v>
      </c>
      <c r="AB82">
        <v>5</v>
      </c>
      <c r="AC82" t="s">
        <v>125</v>
      </c>
      <c r="AD82" t="s">
        <v>125</v>
      </c>
      <c r="AE82" t="s">
        <v>123</v>
      </c>
      <c r="AF82" t="s">
        <v>123</v>
      </c>
      <c r="AG82" t="s">
        <v>123</v>
      </c>
      <c r="AH82" t="s">
        <v>123</v>
      </c>
      <c r="AI82" t="s">
        <v>122</v>
      </c>
      <c r="AJ82" t="s">
        <v>123</v>
      </c>
      <c r="AK82" t="s">
        <v>122</v>
      </c>
      <c r="AL82" t="s">
        <v>123</v>
      </c>
      <c r="AM82" t="s">
        <v>122</v>
      </c>
    </row>
    <row r="83" spans="1:39" x14ac:dyDescent="0.25">
      <c r="A83">
        <v>2017</v>
      </c>
      <c r="B83">
        <v>2</v>
      </c>
      <c r="C83" t="s">
        <v>7</v>
      </c>
      <c r="D83">
        <v>2155</v>
      </c>
      <c r="E83" t="s">
        <v>211</v>
      </c>
      <c r="F83" t="s">
        <v>120</v>
      </c>
      <c r="G83" t="s">
        <v>121</v>
      </c>
      <c r="H83">
        <v>26.4</v>
      </c>
      <c r="I83">
        <v>16.100000000000001</v>
      </c>
      <c r="J83" t="s">
        <v>122</v>
      </c>
      <c r="K83" t="s">
        <v>121</v>
      </c>
      <c r="L83" t="s">
        <v>121</v>
      </c>
      <c r="M83" t="s">
        <v>123</v>
      </c>
      <c r="N83" t="s">
        <v>123</v>
      </c>
      <c r="O83" t="s">
        <v>123</v>
      </c>
      <c r="P83">
        <v>25.2</v>
      </c>
      <c r="Q83">
        <v>13.6</v>
      </c>
      <c r="R83">
        <v>42.2</v>
      </c>
      <c r="S83" t="s">
        <v>122</v>
      </c>
      <c r="T83" t="s">
        <v>122</v>
      </c>
      <c r="X83" t="s">
        <v>122</v>
      </c>
      <c r="Y83" t="s">
        <v>122</v>
      </c>
      <c r="Z83">
        <v>18.5</v>
      </c>
      <c r="AA83">
        <v>18</v>
      </c>
      <c r="AB83">
        <v>1</v>
      </c>
      <c r="AC83" t="s">
        <v>125</v>
      </c>
      <c r="AD83" t="s">
        <v>125</v>
      </c>
      <c r="AE83" t="s">
        <v>123</v>
      </c>
      <c r="AF83" t="s">
        <v>121</v>
      </c>
      <c r="AG83" t="s">
        <v>123</v>
      </c>
      <c r="AH83" t="s">
        <v>121</v>
      </c>
      <c r="AJ83" t="s">
        <v>123</v>
      </c>
      <c r="AK83" t="s">
        <v>122</v>
      </c>
      <c r="AL83" t="s">
        <v>123</v>
      </c>
      <c r="AM83" t="s">
        <v>122</v>
      </c>
    </row>
    <row r="84" spans="1:39" x14ac:dyDescent="0.25">
      <c r="A84">
        <v>2017</v>
      </c>
      <c r="B84">
        <v>2</v>
      </c>
      <c r="C84" t="s">
        <v>7</v>
      </c>
      <c r="D84">
        <v>2156</v>
      </c>
      <c r="E84" t="s">
        <v>212</v>
      </c>
      <c r="F84" t="s">
        <v>120</v>
      </c>
      <c r="G84" t="s">
        <v>121</v>
      </c>
      <c r="H84">
        <v>55.5</v>
      </c>
      <c r="I84">
        <v>46.6</v>
      </c>
      <c r="J84" t="s">
        <v>122</v>
      </c>
      <c r="K84" t="s">
        <v>121</v>
      </c>
      <c r="L84" t="s">
        <v>121</v>
      </c>
      <c r="M84" t="s">
        <v>121</v>
      </c>
      <c r="N84" t="s">
        <v>123</v>
      </c>
      <c r="O84" t="s">
        <v>123</v>
      </c>
      <c r="P84">
        <v>63.7</v>
      </c>
      <c r="Q84">
        <v>41.4</v>
      </c>
      <c r="R84">
        <v>61.2</v>
      </c>
      <c r="S84" t="s">
        <v>122</v>
      </c>
      <c r="T84" t="s">
        <v>122</v>
      </c>
      <c r="X84" t="s">
        <v>122</v>
      </c>
      <c r="Y84" t="s">
        <v>122</v>
      </c>
      <c r="Z84">
        <v>11</v>
      </c>
      <c r="AA84">
        <v>76</v>
      </c>
      <c r="AB84">
        <v>4</v>
      </c>
      <c r="AC84" t="s">
        <v>125</v>
      </c>
      <c r="AD84" t="s">
        <v>125</v>
      </c>
      <c r="AE84" t="s">
        <v>123</v>
      </c>
      <c r="AF84" t="s">
        <v>123</v>
      </c>
      <c r="AG84" t="s">
        <v>123</v>
      </c>
      <c r="AH84" t="s">
        <v>123</v>
      </c>
      <c r="AI84" t="s">
        <v>122</v>
      </c>
      <c r="AJ84" t="s">
        <v>123</v>
      </c>
      <c r="AK84" t="s">
        <v>122</v>
      </c>
      <c r="AL84" t="s">
        <v>123</v>
      </c>
      <c r="AM84" t="s">
        <v>122</v>
      </c>
    </row>
    <row r="85" spans="1:39" x14ac:dyDescent="0.25">
      <c r="A85">
        <v>2017</v>
      </c>
      <c r="B85">
        <v>2</v>
      </c>
      <c r="C85" t="s">
        <v>7</v>
      </c>
      <c r="D85">
        <v>2157</v>
      </c>
      <c r="E85" t="s">
        <v>10</v>
      </c>
      <c r="F85" t="s">
        <v>120</v>
      </c>
      <c r="G85" t="s">
        <v>123</v>
      </c>
      <c r="H85">
        <v>79.2</v>
      </c>
      <c r="I85">
        <v>74.7</v>
      </c>
      <c r="J85" t="s">
        <v>122</v>
      </c>
      <c r="K85" t="s">
        <v>121</v>
      </c>
      <c r="L85" t="s">
        <v>121</v>
      </c>
      <c r="M85" t="s">
        <v>123</v>
      </c>
      <c r="N85" t="s">
        <v>123</v>
      </c>
      <c r="O85" t="s">
        <v>123</v>
      </c>
      <c r="P85">
        <v>65.599999999999994</v>
      </c>
      <c r="Q85">
        <v>59.4</v>
      </c>
      <c r="R85">
        <v>69.7</v>
      </c>
      <c r="S85" t="s">
        <v>122</v>
      </c>
      <c r="T85" t="s">
        <v>122</v>
      </c>
      <c r="X85" t="s">
        <v>122</v>
      </c>
      <c r="Y85" t="s">
        <v>122</v>
      </c>
      <c r="Z85">
        <v>5.6</v>
      </c>
      <c r="AA85">
        <v>85</v>
      </c>
      <c r="AB85">
        <v>5</v>
      </c>
      <c r="AC85" t="s">
        <v>125</v>
      </c>
      <c r="AD85" t="s">
        <v>125</v>
      </c>
      <c r="AE85" t="s">
        <v>123</v>
      </c>
      <c r="AF85" t="s">
        <v>123</v>
      </c>
      <c r="AG85" t="s">
        <v>123</v>
      </c>
      <c r="AH85" t="s">
        <v>123</v>
      </c>
      <c r="AI85" t="s">
        <v>122</v>
      </c>
      <c r="AJ85" t="s">
        <v>123</v>
      </c>
      <c r="AK85" t="s">
        <v>122</v>
      </c>
      <c r="AL85" t="s">
        <v>123</v>
      </c>
      <c r="AM85" t="s">
        <v>122</v>
      </c>
    </row>
    <row r="86" spans="1:39" x14ac:dyDescent="0.25">
      <c r="A86">
        <v>2017</v>
      </c>
      <c r="B86">
        <v>2</v>
      </c>
      <c r="C86" t="s">
        <v>7</v>
      </c>
      <c r="D86">
        <v>2158</v>
      </c>
      <c r="E86" t="s">
        <v>213</v>
      </c>
      <c r="F86" t="s">
        <v>120</v>
      </c>
      <c r="G86" t="s">
        <v>121</v>
      </c>
      <c r="H86">
        <v>60.6</v>
      </c>
      <c r="I86">
        <v>50.6</v>
      </c>
      <c r="J86" t="s">
        <v>122</v>
      </c>
      <c r="K86" t="s">
        <v>121</v>
      </c>
      <c r="L86" t="s">
        <v>121</v>
      </c>
      <c r="M86" t="s">
        <v>121</v>
      </c>
      <c r="N86" t="s">
        <v>123</v>
      </c>
      <c r="O86" t="s">
        <v>123</v>
      </c>
      <c r="P86">
        <v>64</v>
      </c>
      <c r="Q86">
        <v>47.6</v>
      </c>
      <c r="R86">
        <v>40</v>
      </c>
      <c r="S86" t="s">
        <v>122</v>
      </c>
      <c r="T86" t="s">
        <v>122</v>
      </c>
      <c r="X86" t="s">
        <v>122</v>
      </c>
      <c r="Y86" t="s">
        <v>122</v>
      </c>
      <c r="Z86">
        <v>8.3000000000000007</v>
      </c>
      <c r="AA86">
        <v>81</v>
      </c>
      <c r="AB86">
        <v>4</v>
      </c>
      <c r="AC86" t="s">
        <v>125</v>
      </c>
      <c r="AD86" t="s">
        <v>125</v>
      </c>
      <c r="AE86" t="s">
        <v>123</v>
      </c>
      <c r="AF86" t="s">
        <v>123</v>
      </c>
      <c r="AG86" t="s">
        <v>123</v>
      </c>
      <c r="AH86" t="s">
        <v>123</v>
      </c>
      <c r="AI86" t="s">
        <v>122</v>
      </c>
      <c r="AJ86" t="s">
        <v>123</v>
      </c>
      <c r="AK86" t="s">
        <v>122</v>
      </c>
      <c r="AL86" t="s">
        <v>123</v>
      </c>
      <c r="AM86" t="s">
        <v>122</v>
      </c>
    </row>
    <row r="87" spans="1:39" x14ac:dyDescent="0.25">
      <c r="A87">
        <v>2017</v>
      </c>
      <c r="B87">
        <v>2</v>
      </c>
      <c r="C87" t="s">
        <v>7</v>
      </c>
      <c r="D87">
        <v>2159</v>
      </c>
      <c r="E87" t="s">
        <v>214</v>
      </c>
      <c r="F87" t="s">
        <v>120</v>
      </c>
      <c r="G87" t="s">
        <v>121</v>
      </c>
      <c r="H87">
        <v>34.6</v>
      </c>
      <c r="I87">
        <v>28.6</v>
      </c>
      <c r="J87" t="s">
        <v>122</v>
      </c>
      <c r="K87" t="s">
        <v>121</v>
      </c>
      <c r="L87" t="s">
        <v>121</v>
      </c>
      <c r="M87" t="s">
        <v>123</v>
      </c>
      <c r="N87" t="s">
        <v>123</v>
      </c>
      <c r="O87" t="s">
        <v>123</v>
      </c>
      <c r="P87">
        <v>35.799999999999997</v>
      </c>
      <c r="Q87">
        <v>15.7</v>
      </c>
      <c r="R87">
        <v>38.799999999999997</v>
      </c>
      <c r="S87" t="s">
        <v>122</v>
      </c>
      <c r="T87" t="s">
        <v>122</v>
      </c>
      <c r="X87" t="s">
        <v>122</v>
      </c>
      <c r="Y87" t="s">
        <v>122</v>
      </c>
      <c r="Z87">
        <v>8.9</v>
      </c>
      <c r="AA87">
        <v>27.5</v>
      </c>
      <c r="AB87">
        <v>2</v>
      </c>
      <c r="AC87" t="s">
        <v>125</v>
      </c>
      <c r="AD87" t="s">
        <v>125</v>
      </c>
      <c r="AE87" t="s">
        <v>123</v>
      </c>
      <c r="AF87" t="s">
        <v>123</v>
      </c>
      <c r="AG87" t="s">
        <v>123</v>
      </c>
      <c r="AH87" t="s">
        <v>123</v>
      </c>
      <c r="AI87" t="s">
        <v>122</v>
      </c>
      <c r="AJ87" t="s">
        <v>123</v>
      </c>
      <c r="AK87" t="s">
        <v>122</v>
      </c>
      <c r="AL87" t="s">
        <v>123</v>
      </c>
      <c r="AM87" t="s">
        <v>122</v>
      </c>
    </row>
    <row r="88" spans="1:39" x14ac:dyDescent="0.25">
      <c r="A88">
        <v>2017</v>
      </c>
      <c r="B88">
        <v>2</v>
      </c>
      <c r="C88" t="s">
        <v>7</v>
      </c>
      <c r="D88">
        <v>2160</v>
      </c>
      <c r="E88" t="s">
        <v>49</v>
      </c>
      <c r="F88" t="s">
        <v>120</v>
      </c>
      <c r="G88" t="s">
        <v>123</v>
      </c>
      <c r="H88">
        <v>65.2</v>
      </c>
      <c r="I88">
        <v>47</v>
      </c>
      <c r="J88" t="s">
        <v>122</v>
      </c>
      <c r="K88" t="s">
        <v>121</v>
      </c>
      <c r="L88" t="s">
        <v>121</v>
      </c>
      <c r="M88" t="s">
        <v>123</v>
      </c>
      <c r="N88" t="s">
        <v>123</v>
      </c>
      <c r="O88" t="s">
        <v>123</v>
      </c>
      <c r="P88">
        <v>63.4</v>
      </c>
      <c r="Q88">
        <v>35.9</v>
      </c>
      <c r="R88">
        <v>50</v>
      </c>
      <c r="S88" t="s">
        <v>122</v>
      </c>
      <c r="T88" t="s">
        <v>122</v>
      </c>
      <c r="X88" t="s">
        <v>122</v>
      </c>
      <c r="Y88" t="s">
        <v>122</v>
      </c>
      <c r="Z88">
        <v>10.8</v>
      </c>
      <c r="AA88">
        <v>71.5</v>
      </c>
      <c r="AB88">
        <v>4</v>
      </c>
      <c r="AC88" t="s">
        <v>125</v>
      </c>
      <c r="AD88" t="s">
        <v>125</v>
      </c>
      <c r="AE88" t="s">
        <v>123</v>
      </c>
      <c r="AF88" t="s">
        <v>123</v>
      </c>
      <c r="AG88" t="s">
        <v>123</v>
      </c>
      <c r="AH88" t="s">
        <v>123</v>
      </c>
      <c r="AI88" t="s">
        <v>122</v>
      </c>
      <c r="AJ88" t="s">
        <v>123</v>
      </c>
      <c r="AK88" t="s">
        <v>122</v>
      </c>
      <c r="AL88" t="s">
        <v>123</v>
      </c>
      <c r="AM88" t="s">
        <v>122</v>
      </c>
    </row>
    <row r="89" spans="1:39" x14ac:dyDescent="0.25">
      <c r="A89">
        <v>2017</v>
      </c>
      <c r="B89">
        <v>2</v>
      </c>
      <c r="C89" t="s">
        <v>7</v>
      </c>
      <c r="D89">
        <v>2161</v>
      </c>
      <c r="E89" t="s">
        <v>215</v>
      </c>
      <c r="F89" t="s">
        <v>120</v>
      </c>
      <c r="G89" t="s">
        <v>121</v>
      </c>
      <c r="H89">
        <v>40.1</v>
      </c>
      <c r="I89">
        <v>34.700000000000003</v>
      </c>
      <c r="J89" t="s">
        <v>122</v>
      </c>
      <c r="K89" t="s">
        <v>121</v>
      </c>
      <c r="L89" t="s">
        <v>121</v>
      </c>
      <c r="M89" t="s">
        <v>123</v>
      </c>
      <c r="N89" t="s">
        <v>123</v>
      </c>
      <c r="O89" t="s">
        <v>123</v>
      </c>
      <c r="P89">
        <v>51.4</v>
      </c>
      <c r="Q89">
        <v>34.4</v>
      </c>
      <c r="R89">
        <v>22.2</v>
      </c>
      <c r="S89" t="s">
        <v>122</v>
      </c>
      <c r="T89" t="s">
        <v>122</v>
      </c>
      <c r="X89" t="s">
        <v>122</v>
      </c>
      <c r="Y89" t="s">
        <v>122</v>
      </c>
      <c r="Z89">
        <v>8.6</v>
      </c>
      <c r="AA89">
        <v>45</v>
      </c>
      <c r="AB89">
        <v>2</v>
      </c>
      <c r="AC89" t="s">
        <v>125</v>
      </c>
      <c r="AD89" t="s">
        <v>125</v>
      </c>
      <c r="AE89" t="s">
        <v>123</v>
      </c>
      <c r="AF89" t="s">
        <v>123</v>
      </c>
      <c r="AG89" t="s">
        <v>123</v>
      </c>
      <c r="AH89" t="s">
        <v>123</v>
      </c>
      <c r="AI89" t="s">
        <v>122</v>
      </c>
      <c r="AJ89" t="s">
        <v>123</v>
      </c>
      <c r="AK89" t="s">
        <v>122</v>
      </c>
      <c r="AL89" t="s">
        <v>123</v>
      </c>
      <c r="AM89" t="s">
        <v>122</v>
      </c>
    </row>
    <row r="90" spans="1:39" x14ac:dyDescent="0.25">
      <c r="A90">
        <v>2017</v>
      </c>
      <c r="B90">
        <v>2</v>
      </c>
      <c r="C90" t="s">
        <v>7</v>
      </c>
      <c r="D90">
        <v>2162</v>
      </c>
      <c r="E90" t="s">
        <v>216</v>
      </c>
      <c r="F90" t="s">
        <v>120</v>
      </c>
      <c r="G90" t="s">
        <v>123</v>
      </c>
      <c r="H90">
        <v>73</v>
      </c>
      <c r="I90">
        <v>61.6</v>
      </c>
      <c r="J90" t="s">
        <v>122</v>
      </c>
      <c r="K90" t="s">
        <v>121</v>
      </c>
      <c r="L90" t="s">
        <v>121</v>
      </c>
      <c r="M90" t="s">
        <v>123</v>
      </c>
      <c r="N90" t="s">
        <v>123</v>
      </c>
      <c r="O90" t="s">
        <v>123</v>
      </c>
      <c r="P90">
        <v>56.7</v>
      </c>
      <c r="Q90">
        <v>45.4</v>
      </c>
      <c r="R90">
        <v>50</v>
      </c>
      <c r="S90" t="s">
        <v>122</v>
      </c>
      <c r="T90" t="s">
        <v>122</v>
      </c>
      <c r="X90" t="s">
        <v>122</v>
      </c>
      <c r="Y90" t="s">
        <v>122</v>
      </c>
      <c r="Z90">
        <v>8.6</v>
      </c>
      <c r="AA90">
        <v>70.5</v>
      </c>
      <c r="AB90">
        <v>4</v>
      </c>
      <c r="AC90" t="s">
        <v>125</v>
      </c>
      <c r="AD90" t="s">
        <v>125</v>
      </c>
      <c r="AE90" t="s">
        <v>123</v>
      </c>
      <c r="AF90" t="s">
        <v>123</v>
      </c>
      <c r="AG90" t="s">
        <v>123</v>
      </c>
      <c r="AH90" t="s">
        <v>123</v>
      </c>
      <c r="AI90" t="s">
        <v>122</v>
      </c>
      <c r="AJ90" t="s">
        <v>123</v>
      </c>
      <c r="AK90" t="s">
        <v>122</v>
      </c>
      <c r="AL90" t="s">
        <v>123</v>
      </c>
      <c r="AM90" t="s">
        <v>122</v>
      </c>
    </row>
    <row r="91" spans="1:39" x14ac:dyDescent="0.25">
      <c r="A91">
        <v>2017</v>
      </c>
      <c r="B91">
        <v>2</v>
      </c>
      <c r="C91" t="s">
        <v>7</v>
      </c>
      <c r="D91">
        <v>2163</v>
      </c>
      <c r="E91" t="s">
        <v>217</v>
      </c>
      <c r="F91" t="s">
        <v>120</v>
      </c>
      <c r="G91" t="s">
        <v>121</v>
      </c>
      <c r="H91">
        <v>37.299999999999997</v>
      </c>
      <c r="I91">
        <v>36.200000000000003</v>
      </c>
      <c r="J91" t="s">
        <v>122</v>
      </c>
      <c r="K91" t="s">
        <v>121</v>
      </c>
      <c r="L91" t="s">
        <v>121</v>
      </c>
      <c r="M91" t="s">
        <v>121</v>
      </c>
      <c r="N91" t="s">
        <v>123</v>
      </c>
      <c r="O91" t="s">
        <v>123</v>
      </c>
      <c r="P91">
        <v>44.4</v>
      </c>
      <c r="Q91">
        <v>29.7</v>
      </c>
      <c r="R91">
        <v>47.4</v>
      </c>
      <c r="S91" t="s">
        <v>122</v>
      </c>
      <c r="T91" t="s">
        <v>122</v>
      </c>
      <c r="X91" t="s">
        <v>122</v>
      </c>
      <c r="Y91" t="s">
        <v>122</v>
      </c>
      <c r="Z91">
        <v>10.4</v>
      </c>
      <c r="AA91">
        <v>38</v>
      </c>
      <c r="AB91">
        <v>2</v>
      </c>
      <c r="AC91" t="s">
        <v>125</v>
      </c>
      <c r="AD91" t="s">
        <v>125</v>
      </c>
      <c r="AE91" t="s">
        <v>123</v>
      </c>
      <c r="AF91" t="s">
        <v>123</v>
      </c>
      <c r="AG91" t="s">
        <v>123</v>
      </c>
      <c r="AH91" t="s">
        <v>123</v>
      </c>
      <c r="AI91" t="s">
        <v>122</v>
      </c>
      <c r="AJ91" t="s">
        <v>123</v>
      </c>
      <c r="AK91" t="s">
        <v>122</v>
      </c>
      <c r="AL91" t="s">
        <v>123</v>
      </c>
      <c r="AM91" t="s">
        <v>122</v>
      </c>
    </row>
    <row r="92" spans="1:39" x14ac:dyDescent="0.25">
      <c r="A92">
        <v>2017</v>
      </c>
      <c r="B92">
        <v>2</v>
      </c>
      <c r="C92" t="s">
        <v>7</v>
      </c>
      <c r="D92">
        <v>2164</v>
      </c>
      <c r="E92" t="s">
        <v>218</v>
      </c>
      <c r="F92" t="s">
        <v>120</v>
      </c>
      <c r="G92" t="s">
        <v>121</v>
      </c>
      <c r="H92">
        <v>42.5</v>
      </c>
      <c r="I92">
        <v>35.299999999999997</v>
      </c>
      <c r="J92" t="s">
        <v>122</v>
      </c>
      <c r="K92" t="s">
        <v>121</v>
      </c>
      <c r="L92" t="s">
        <v>121</v>
      </c>
      <c r="M92" t="s">
        <v>123</v>
      </c>
      <c r="N92" t="s">
        <v>123</v>
      </c>
      <c r="O92" t="s">
        <v>123</v>
      </c>
      <c r="P92">
        <v>47.2</v>
      </c>
      <c r="Q92">
        <v>40.200000000000003</v>
      </c>
      <c r="R92">
        <v>49.1</v>
      </c>
      <c r="S92" t="s">
        <v>122</v>
      </c>
      <c r="T92" t="s">
        <v>122</v>
      </c>
      <c r="X92" t="s">
        <v>122</v>
      </c>
      <c r="Y92" t="s">
        <v>122</v>
      </c>
      <c r="Z92">
        <v>10.9</v>
      </c>
      <c r="AA92">
        <v>57.5</v>
      </c>
      <c r="AB92">
        <v>3</v>
      </c>
      <c r="AC92" t="s">
        <v>125</v>
      </c>
      <c r="AD92" t="s">
        <v>125</v>
      </c>
      <c r="AE92" t="s">
        <v>123</v>
      </c>
      <c r="AF92" t="s">
        <v>123</v>
      </c>
      <c r="AG92" t="s">
        <v>123</v>
      </c>
      <c r="AH92" t="s">
        <v>123</v>
      </c>
      <c r="AI92" t="s">
        <v>122</v>
      </c>
      <c r="AJ92" t="s">
        <v>123</v>
      </c>
      <c r="AK92" t="s">
        <v>122</v>
      </c>
      <c r="AL92" t="s">
        <v>123</v>
      </c>
      <c r="AM92" t="s">
        <v>122</v>
      </c>
    </row>
    <row r="93" spans="1:39" x14ac:dyDescent="0.25">
      <c r="A93">
        <v>2017</v>
      </c>
      <c r="B93">
        <v>2</v>
      </c>
      <c r="C93" t="s">
        <v>7</v>
      </c>
      <c r="D93">
        <v>2165</v>
      </c>
      <c r="E93" t="s">
        <v>219</v>
      </c>
      <c r="F93" t="s">
        <v>120</v>
      </c>
      <c r="G93" t="s">
        <v>121</v>
      </c>
      <c r="H93">
        <v>39.6</v>
      </c>
      <c r="I93">
        <v>30.9</v>
      </c>
      <c r="J93" t="s">
        <v>122</v>
      </c>
      <c r="K93" t="s">
        <v>121</v>
      </c>
      <c r="L93" t="s">
        <v>121</v>
      </c>
      <c r="M93" t="s">
        <v>123</v>
      </c>
      <c r="N93" t="s">
        <v>123</v>
      </c>
      <c r="O93" t="s">
        <v>123</v>
      </c>
      <c r="P93">
        <v>53.6</v>
      </c>
      <c r="Q93">
        <v>28.7</v>
      </c>
      <c r="R93">
        <v>54.7</v>
      </c>
      <c r="S93" t="s">
        <v>122</v>
      </c>
      <c r="T93" t="s">
        <v>122</v>
      </c>
      <c r="X93" t="s">
        <v>122</v>
      </c>
      <c r="Y93" t="s">
        <v>122</v>
      </c>
      <c r="Z93">
        <v>17.3</v>
      </c>
      <c r="AA93">
        <v>56</v>
      </c>
      <c r="AB93">
        <v>3</v>
      </c>
      <c r="AC93" t="s">
        <v>125</v>
      </c>
      <c r="AD93" t="s">
        <v>125</v>
      </c>
      <c r="AE93" t="s">
        <v>123</v>
      </c>
      <c r="AF93" t="s">
        <v>121</v>
      </c>
      <c r="AG93" t="s">
        <v>123</v>
      </c>
      <c r="AH93" t="s">
        <v>123</v>
      </c>
      <c r="AI93" t="s">
        <v>122</v>
      </c>
      <c r="AJ93" t="s">
        <v>123</v>
      </c>
      <c r="AK93" t="s">
        <v>122</v>
      </c>
      <c r="AL93" t="s">
        <v>123</v>
      </c>
      <c r="AM93" t="s">
        <v>122</v>
      </c>
    </row>
    <row r="94" spans="1:39" x14ac:dyDescent="0.25">
      <c r="A94">
        <v>2017</v>
      </c>
      <c r="B94">
        <v>2</v>
      </c>
      <c r="C94" t="s">
        <v>7</v>
      </c>
      <c r="D94">
        <v>2166</v>
      </c>
      <c r="E94" t="s">
        <v>220</v>
      </c>
      <c r="F94" t="s">
        <v>120</v>
      </c>
      <c r="G94" t="s">
        <v>123</v>
      </c>
      <c r="H94">
        <v>74.2</v>
      </c>
      <c r="I94">
        <v>69.099999999999994</v>
      </c>
      <c r="J94" t="s">
        <v>122</v>
      </c>
      <c r="K94" t="s">
        <v>121</v>
      </c>
      <c r="L94" t="s">
        <v>121</v>
      </c>
      <c r="M94" t="s">
        <v>123</v>
      </c>
      <c r="N94" t="s">
        <v>123</v>
      </c>
      <c r="O94" t="s">
        <v>123</v>
      </c>
      <c r="P94">
        <v>58.6</v>
      </c>
      <c r="Q94">
        <v>57.7</v>
      </c>
      <c r="R94" t="s">
        <v>151</v>
      </c>
      <c r="S94" t="s">
        <v>122</v>
      </c>
      <c r="T94" t="s">
        <v>122</v>
      </c>
      <c r="X94" t="s">
        <v>122</v>
      </c>
      <c r="Y94" t="s">
        <v>122</v>
      </c>
      <c r="Z94">
        <v>7.1</v>
      </c>
      <c r="AA94">
        <v>88.11</v>
      </c>
      <c r="AB94">
        <v>5</v>
      </c>
      <c r="AC94" t="s">
        <v>125</v>
      </c>
      <c r="AD94" t="s">
        <v>125</v>
      </c>
      <c r="AE94" t="s">
        <v>123</v>
      </c>
      <c r="AF94" t="s">
        <v>123</v>
      </c>
      <c r="AG94" t="s">
        <v>123</v>
      </c>
      <c r="AH94" t="s">
        <v>123</v>
      </c>
      <c r="AI94" t="s">
        <v>122</v>
      </c>
      <c r="AJ94" t="s">
        <v>123</v>
      </c>
      <c r="AK94" t="s">
        <v>122</v>
      </c>
      <c r="AL94" t="s">
        <v>123</v>
      </c>
      <c r="AM94" t="s">
        <v>122</v>
      </c>
    </row>
    <row r="95" spans="1:39" x14ac:dyDescent="0.25">
      <c r="A95">
        <v>2017</v>
      </c>
      <c r="B95">
        <v>2</v>
      </c>
      <c r="C95" t="s">
        <v>7</v>
      </c>
      <c r="D95">
        <v>2167</v>
      </c>
      <c r="E95" t="s">
        <v>221</v>
      </c>
      <c r="F95" t="s">
        <v>120</v>
      </c>
      <c r="G95" t="s">
        <v>121</v>
      </c>
      <c r="H95">
        <v>63.4</v>
      </c>
      <c r="I95">
        <v>47.9</v>
      </c>
      <c r="J95" t="s">
        <v>122</v>
      </c>
      <c r="K95" t="s">
        <v>121</v>
      </c>
      <c r="L95" t="s">
        <v>121</v>
      </c>
      <c r="M95" t="s">
        <v>123</v>
      </c>
      <c r="N95" t="s">
        <v>123</v>
      </c>
      <c r="O95" t="s">
        <v>123</v>
      </c>
      <c r="P95">
        <v>54</v>
      </c>
      <c r="Q95">
        <v>26.1</v>
      </c>
      <c r="R95">
        <v>41.8</v>
      </c>
      <c r="S95" t="s">
        <v>122</v>
      </c>
      <c r="T95" t="s">
        <v>122</v>
      </c>
      <c r="X95" t="s">
        <v>122</v>
      </c>
      <c r="Y95" t="s">
        <v>122</v>
      </c>
      <c r="Z95">
        <v>13</v>
      </c>
      <c r="AA95">
        <v>56.5</v>
      </c>
      <c r="AB95">
        <v>3</v>
      </c>
      <c r="AC95" t="s">
        <v>125</v>
      </c>
      <c r="AD95" t="s">
        <v>125</v>
      </c>
      <c r="AE95" t="s">
        <v>123</v>
      </c>
      <c r="AF95" t="s">
        <v>123</v>
      </c>
      <c r="AG95" t="s">
        <v>123</v>
      </c>
      <c r="AH95" t="s">
        <v>123</v>
      </c>
      <c r="AI95" t="s">
        <v>122</v>
      </c>
      <c r="AJ95" t="s">
        <v>123</v>
      </c>
      <c r="AK95" t="s">
        <v>122</v>
      </c>
      <c r="AL95" t="s">
        <v>123</v>
      </c>
      <c r="AM95" t="s">
        <v>122</v>
      </c>
    </row>
    <row r="96" spans="1:39" x14ac:dyDescent="0.25">
      <c r="A96">
        <v>2017</v>
      </c>
      <c r="B96">
        <v>2</v>
      </c>
      <c r="C96" t="s">
        <v>7</v>
      </c>
      <c r="D96">
        <v>2168</v>
      </c>
      <c r="E96" t="s">
        <v>222</v>
      </c>
      <c r="F96" t="s">
        <v>120</v>
      </c>
      <c r="G96" t="s">
        <v>121</v>
      </c>
      <c r="H96">
        <v>64.599999999999994</v>
      </c>
      <c r="I96">
        <v>54.1</v>
      </c>
      <c r="J96" t="s">
        <v>122</v>
      </c>
      <c r="K96" t="s">
        <v>121</v>
      </c>
      <c r="L96" t="s">
        <v>121</v>
      </c>
      <c r="M96" t="s">
        <v>123</v>
      </c>
      <c r="N96" t="s">
        <v>123</v>
      </c>
      <c r="O96" t="s">
        <v>123</v>
      </c>
      <c r="P96">
        <v>67.400000000000006</v>
      </c>
      <c r="Q96">
        <v>46.7</v>
      </c>
      <c r="R96">
        <v>53</v>
      </c>
      <c r="S96" t="s">
        <v>122</v>
      </c>
      <c r="T96" t="s">
        <v>122</v>
      </c>
      <c r="X96" t="s">
        <v>122</v>
      </c>
      <c r="Y96" t="s">
        <v>122</v>
      </c>
      <c r="Z96">
        <v>11.2</v>
      </c>
      <c r="AA96">
        <v>77.5</v>
      </c>
      <c r="AB96">
        <v>4</v>
      </c>
      <c r="AC96" t="s">
        <v>125</v>
      </c>
      <c r="AD96" t="s">
        <v>125</v>
      </c>
      <c r="AE96" t="s">
        <v>123</v>
      </c>
      <c r="AF96" t="s">
        <v>123</v>
      </c>
      <c r="AG96" t="s">
        <v>123</v>
      </c>
      <c r="AH96" t="s">
        <v>123</v>
      </c>
      <c r="AI96" t="s">
        <v>122</v>
      </c>
      <c r="AJ96" t="s">
        <v>123</v>
      </c>
      <c r="AK96" t="s">
        <v>122</v>
      </c>
      <c r="AL96" t="s">
        <v>123</v>
      </c>
      <c r="AM96" t="s">
        <v>122</v>
      </c>
    </row>
    <row r="97" spans="1:39" x14ac:dyDescent="0.25">
      <c r="A97">
        <v>2017</v>
      </c>
      <c r="B97">
        <v>2</v>
      </c>
      <c r="C97" t="s">
        <v>7</v>
      </c>
      <c r="D97">
        <v>2169</v>
      </c>
      <c r="E97" t="s">
        <v>36</v>
      </c>
      <c r="F97" t="s">
        <v>120</v>
      </c>
      <c r="G97" t="s">
        <v>121</v>
      </c>
      <c r="H97">
        <v>67.7</v>
      </c>
      <c r="I97">
        <v>55.8</v>
      </c>
      <c r="J97" t="s">
        <v>122</v>
      </c>
      <c r="K97" t="s">
        <v>121</v>
      </c>
      <c r="L97" t="s">
        <v>121</v>
      </c>
      <c r="M97" t="s">
        <v>123</v>
      </c>
      <c r="N97" t="s">
        <v>123</v>
      </c>
      <c r="O97" t="s">
        <v>123</v>
      </c>
      <c r="P97">
        <v>63.4</v>
      </c>
      <c r="Q97">
        <v>51.2</v>
      </c>
      <c r="R97">
        <v>51.6</v>
      </c>
      <c r="S97" t="s">
        <v>122</v>
      </c>
      <c r="T97" t="s">
        <v>122</v>
      </c>
      <c r="X97" t="s">
        <v>122</v>
      </c>
      <c r="Y97" t="s">
        <v>122</v>
      </c>
      <c r="Z97">
        <v>9.4</v>
      </c>
      <c r="AA97">
        <v>91.5</v>
      </c>
      <c r="AB97">
        <v>5</v>
      </c>
      <c r="AC97" t="s">
        <v>125</v>
      </c>
      <c r="AD97" t="s">
        <v>125</v>
      </c>
      <c r="AE97" t="s">
        <v>123</v>
      </c>
      <c r="AF97" t="s">
        <v>123</v>
      </c>
      <c r="AG97" t="s">
        <v>123</v>
      </c>
      <c r="AH97" t="s">
        <v>123</v>
      </c>
      <c r="AI97" t="s">
        <v>122</v>
      </c>
      <c r="AJ97" t="s">
        <v>123</v>
      </c>
      <c r="AK97" t="s">
        <v>122</v>
      </c>
      <c r="AL97" t="s">
        <v>123</v>
      </c>
      <c r="AM97" t="s">
        <v>122</v>
      </c>
    </row>
    <row r="98" spans="1:39" x14ac:dyDescent="0.25">
      <c r="A98">
        <v>2017</v>
      </c>
      <c r="B98">
        <v>2</v>
      </c>
      <c r="C98" t="s">
        <v>7</v>
      </c>
      <c r="D98">
        <v>2170</v>
      </c>
      <c r="E98" t="s">
        <v>223</v>
      </c>
      <c r="F98" t="s">
        <v>120</v>
      </c>
      <c r="G98" t="s">
        <v>121</v>
      </c>
      <c r="H98">
        <v>55.8</v>
      </c>
      <c r="I98">
        <v>35.200000000000003</v>
      </c>
      <c r="J98" t="s">
        <v>122</v>
      </c>
      <c r="K98" t="s">
        <v>121</v>
      </c>
      <c r="L98" t="s">
        <v>121</v>
      </c>
      <c r="M98" t="s">
        <v>123</v>
      </c>
      <c r="N98" t="s">
        <v>123</v>
      </c>
      <c r="O98" t="s">
        <v>123</v>
      </c>
      <c r="P98">
        <v>66.599999999999994</v>
      </c>
      <c r="Q98">
        <v>35.299999999999997</v>
      </c>
      <c r="R98">
        <v>25.8</v>
      </c>
      <c r="S98" t="s">
        <v>122</v>
      </c>
      <c r="T98" t="s">
        <v>122</v>
      </c>
      <c r="X98" t="s">
        <v>122</v>
      </c>
      <c r="Y98" t="s">
        <v>122</v>
      </c>
      <c r="Z98">
        <v>10.6</v>
      </c>
      <c r="AA98">
        <v>61.5</v>
      </c>
      <c r="AB98">
        <v>3</v>
      </c>
      <c r="AC98" t="s">
        <v>125</v>
      </c>
      <c r="AD98" t="s">
        <v>125</v>
      </c>
      <c r="AE98" t="s">
        <v>123</v>
      </c>
      <c r="AF98" t="s">
        <v>123</v>
      </c>
      <c r="AG98" t="s">
        <v>123</v>
      </c>
      <c r="AH98" t="s">
        <v>123</v>
      </c>
      <c r="AI98" t="s">
        <v>122</v>
      </c>
      <c r="AJ98" t="s">
        <v>123</v>
      </c>
      <c r="AK98" t="s">
        <v>122</v>
      </c>
      <c r="AL98" t="s">
        <v>123</v>
      </c>
      <c r="AM98" t="s">
        <v>122</v>
      </c>
    </row>
    <row r="99" spans="1:39" x14ac:dyDescent="0.25">
      <c r="A99">
        <v>2017</v>
      </c>
      <c r="B99">
        <v>2</v>
      </c>
      <c r="C99" t="s">
        <v>7</v>
      </c>
      <c r="D99">
        <v>2171</v>
      </c>
      <c r="E99" t="s">
        <v>224</v>
      </c>
      <c r="F99" t="s">
        <v>120</v>
      </c>
      <c r="G99" t="s">
        <v>121</v>
      </c>
      <c r="H99">
        <v>46.8</v>
      </c>
      <c r="I99">
        <v>35.299999999999997</v>
      </c>
      <c r="J99" t="s">
        <v>122</v>
      </c>
      <c r="K99" t="s">
        <v>121</v>
      </c>
      <c r="L99" t="s">
        <v>121</v>
      </c>
      <c r="M99" t="s">
        <v>121</v>
      </c>
      <c r="N99" t="s">
        <v>123</v>
      </c>
      <c r="O99" t="s">
        <v>123</v>
      </c>
      <c r="P99">
        <v>46.2</v>
      </c>
      <c r="Q99">
        <v>24.8</v>
      </c>
      <c r="R99">
        <v>40.5</v>
      </c>
      <c r="S99" t="s">
        <v>122</v>
      </c>
      <c r="T99" t="s">
        <v>122</v>
      </c>
      <c r="X99" t="s">
        <v>122</v>
      </c>
      <c r="Y99" t="s">
        <v>122</v>
      </c>
      <c r="Z99">
        <v>10.8</v>
      </c>
      <c r="AA99">
        <v>39</v>
      </c>
      <c r="AB99">
        <v>2</v>
      </c>
      <c r="AC99" t="s">
        <v>125</v>
      </c>
      <c r="AD99" t="s">
        <v>125</v>
      </c>
      <c r="AE99" t="s">
        <v>123</v>
      </c>
      <c r="AF99" t="s">
        <v>123</v>
      </c>
      <c r="AG99" t="s">
        <v>123</v>
      </c>
      <c r="AH99" t="s">
        <v>123</v>
      </c>
      <c r="AI99" t="s">
        <v>122</v>
      </c>
      <c r="AJ99" t="s">
        <v>123</v>
      </c>
      <c r="AK99" t="s">
        <v>122</v>
      </c>
      <c r="AL99" t="s">
        <v>123</v>
      </c>
      <c r="AM99" t="s">
        <v>122</v>
      </c>
    </row>
    <row r="100" spans="1:39" x14ac:dyDescent="0.25">
      <c r="A100">
        <v>2017</v>
      </c>
      <c r="B100">
        <v>2</v>
      </c>
      <c r="C100" t="s">
        <v>7</v>
      </c>
      <c r="D100">
        <v>2172</v>
      </c>
      <c r="E100" t="s">
        <v>225</v>
      </c>
      <c r="F100" t="s">
        <v>120</v>
      </c>
      <c r="G100" t="s">
        <v>123</v>
      </c>
      <c r="H100">
        <v>56.7</v>
      </c>
      <c r="I100">
        <v>45.1</v>
      </c>
      <c r="J100" t="s">
        <v>122</v>
      </c>
      <c r="K100" t="s">
        <v>121</v>
      </c>
      <c r="L100" t="s">
        <v>121</v>
      </c>
      <c r="M100" t="s">
        <v>123</v>
      </c>
      <c r="N100" t="s">
        <v>123</v>
      </c>
      <c r="O100" t="s">
        <v>123</v>
      </c>
      <c r="P100">
        <v>41.1</v>
      </c>
      <c r="Q100">
        <v>33.6</v>
      </c>
      <c r="R100">
        <v>21.7</v>
      </c>
      <c r="S100" t="s">
        <v>122</v>
      </c>
      <c r="T100" t="s">
        <v>122</v>
      </c>
      <c r="X100" t="s">
        <v>122</v>
      </c>
      <c r="Y100" t="s">
        <v>122</v>
      </c>
      <c r="Z100">
        <v>8.5</v>
      </c>
      <c r="AA100">
        <v>45.5</v>
      </c>
      <c r="AB100">
        <v>2</v>
      </c>
      <c r="AC100" t="s">
        <v>125</v>
      </c>
      <c r="AD100" t="s">
        <v>125</v>
      </c>
      <c r="AE100" t="s">
        <v>123</v>
      </c>
      <c r="AF100" t="s">
        <v>123</v>
      </c>
      <c r="AG100" t="s">
        <v>123</v>
      </c>
      <c r="AH100" t="s">
        <v>123</v>
      </c>
      <c r="AI100" t="s">
        <v>122</v>
      </c>
      <c r="AJ100" t="s">
        <v>123</v>
      </c>
      <c r="AK100" t="s">
        <v>122</v>
      </c>
      <c r="AL100" t="s">
        <v>123</v>
      </c>
      <c r="AM100" t="s">
        <v>122</v>
      </c>
    </row>
    <row r="101" spans="1:39" x14ac:dyDescent="0.25">
      <c r="A101">
        <v>2017</v>
      </c>
      <c r="B101">
        <v>2</v>
      </c>
      <c r="C101" t="s">
        <v>7</v>
      </c>
      <c r="D101">
        <v>2173</v>
      </c>
      <c r="E101" t="s">
        <v>226</v>
      </c>
      <c r="F101" t="s">
        <v>120</v>
      </c>
      <c r="G101" t="s">
        <v>123</v>
      </c>
      <c r="H101">
        <v>65</v>
      </c>
      <c r="I101">
        <v>52.7</v>
      </c>
      <c r="J101" t="s">
        <v>122</v>
      </c>
      <c r="K101" t="s">
        <v>121</v>
      </c>
      <c r="L101" t="s">
        <v>121</v>
      </c>
      <c r="M101" t="s">
        <v>123</v>
      </c>
      <c r="N101" t="s">
        <v>123</v>
      </c>
      <c r="O101" t="s">
        <v>123</v>
      </c>
      <c r="P101">
        <v>60.1</v>
      </c>
      <c r="Q101">
        <v>33.9</v>
      </c>
      <c r="R101">
        <v>35.200000000000003</v>
      </c>
      <c r="S101" t="s">
        <v>122</v>
      </c>
      <c r="T101" t="s">
        <v>122</v>
      </c>
      <c r="X101" t="s">
        <v>122</v>
      </c>
      <c r="Y101" t="s">
        <v>122</v>
      </c>
      <c r="Z101">
        <v>7</v>
      </c>
      <c r="AA101">
        <v>65</v>
      </c>
      <c r="AB101">
        <v>3</v>
      </c>
      <c r="AC101" t="s">
        <v>125</v>
      </c>
      <c r="AD101" t="s">
        <v>125</v>
      </c>
      <c r="AE101" t="s">
        <v>123</v>
      </c>
      <c r="AF101" t="s">
        <v>123</v>
      </c>
      <c r="AG101" t="s">
        <v>123</v>
      </c>
      <c r="AH101" t="s">
        <v>123</v>
      </c>
      <c r="AI101" t="s">
        <v>122</v>
      </c>
      <c r="AJ101" t="s">
        <v>123</v>
      </c>
      <c r="AK101" t="s">
        <v>122</v>
      </c>
      <c r="AL101" t="s">
        <v>123</v>
      </c>
      <c r="AM101" t="s">
        <v>122</v>
      </c>
    </row>
    <row r="102" spans="1:39" x14ac:dyDescent="0.25">
      <c r="A102">
        <v>2017</v>
      </c>
      <c r="B102">
        <v>2</v>
      </c>
      <c r="C102" t="s">
        <v>7</v>
      </c>
      <c r="D102">
        <v>2174</v>
      </c>
      <c r="E102" t="s">
        <v>227</v>
      </c>
      <c r="F102" t="s">
        <v>120</v>
      </c>
      <c r="G102" t="s">
        <v>121</v>
      </c>
      <c r="H102">
        <v>67.400000000000006</v>
      </c>
      <c r="I102">
        <v>66.599999999999994</v>
      </c>
      <c r="J102" t="s">
        <v>122</v>
      </c>
      <c r="K102" t="s">
        <v>121</v>
      </c>
      <c r="L102" t="s">
        <v>121</v>
      </c>
      <c r="M102" t="s">
        <v>123</v>
      </c>
      <c r="N102" t="s">
        <v>123</v>
      </c>
      <c r="O102" t="s">
        <v>123</v>
      </c>
      <c r="P102">
        <v>53.2</v>
      </c>
      <c r="Q102">
        <v>47.9</v>
      </c>
      <c r="R102">
        <v>47.7</v>
      </c>
      <c r="S102" t="s">
        <v>122</v>
      </c>
      <c r="T102" t="s">
        <v>122</v>
      </c>
      <c r="X102" t="s">
        <v>122</v>
      </c>
      <c r="Y102" t="s">
        <v>122</v>
      </c>
      <c r="Z102">
        <v>8.6</v>
      </c>
      <c r="AA102">
        <v>69.5</v>
      </c>
      <c r="AB102">
        <v>4</v>
      </c>
      <c r="AC102" t="s">
        <v>125</v>
      </c>
      <c r="AD102" t="s">
        <v>125</v>
      </c>
      <c r="AE102" t="s">
        <v>123</v>
      </c>
      <c r="AF102" t="s">
        <v>123</v>
      </c>
      <c r="AG102" t="s">
        <v>123</v>
      </c>
      <c r="AH102" t="s">
        <v>123</v>
      </c>
      <c r="AI102" t="s">
        <v>122</v>
      </c>
      <c r="AJ102" t="s">
        <v>123</v>
      </c>
      <c r="AK102" t="s">
        <v>122</v>
      </c>
      <c r="AL102" t="s">
        <v>123</v>
      </c>
      <c r="AM102" t="s">
        <v>122</v>
      </c>
    </row>
    <row r="103" spans="1:39" x14ac:dyDescent="0.25">
      <c r="A103">
        <v>2017</v>
      </c>
      <c r="B103">
        <v>2</v>
      </c>
      <c r="C103" t="s">
        <v>7</v>
      </c>
      <c r="D103">
        <v>2175</v>
      </c>
      <c r="E103" t="s">
        <v>135</v>
      </c>
      <c r="F103" t="s">
        <v>120</v>
      </c>
      <c r="G103" t="s">
        <v>121</v>
      </c>
      <c r="H103">
        <v>34.299999999999997</v>
      </c>
      <c r="I103">
        <v>31.8</v>
      </c>
      <c r="J103" t="s">
        <v>122</v>
      </c>
      <c r="K103" t="s">
        <v>121</v>
      </c>
      <c r="L103" t="s">
        <v>121</v>
      </c>
      <c r="M103" t="s">
        <v>123</v>
      </c>
      <c r="N103" t="s">
        <v>123</v>
      </c>
      <c r="O103" t="s">
        <v>123</v>
      </c>
      <c r="P103">
        <v>52.9</v>
      </c>
      <c r="Q103">
        <v>45.4</v>
      </c>
      <c r="R103">
        <v>34.4</v>
      </c>
      <c r="S103" t="s">
        <v>122</v>
      </c>
      <c r="T103" t="s">
        <v>122</v>
      </c>
      <c r="X103" t="s">
        <v>122</v>
      </c>
      <c r="Y103" t="s">
        <v>122</v>
      </c>
      <c r="Z103">
        <v>15.5</v>
      </c>
      <c r="AA103">
        <v>62.5</v>
      </c>
      <c r="AB103">
        <v>3</v>
      </c>
      <c r="AC103" t="s">
        <v>125</v>
      </c>
      <c r="AD103" t="s">
        <v>125</v>
      </c>
      <c r="AE103" t="s">
        <v>121</v>
      </c>
      <c r="AF103" t="s">
        <v>123</v>
      </c>
      <c r="AG103" t="s">
        <v>123</v>
      </c>
      <c r="AH103" t="s">
        <v>123</v>
      </c>
      <c r="AI103" t="s">
        <v>122</v>
      </c>
      <c r="AJ103" t="s">
        <v>123</v>
      </c>
      <c r="AK103" t="s">
        <v>122</v>
      </c>
      <c r="AL103" t="s">
        <v>123</v>
      </c>
      <c r="AM103" t="s">
        <v>122</v>
      </c>
    </row>
    <row r="104" spans="1:39" x14ac:dyDescent="0.25">
      <c r="A104">
        <v>2017</v>
      </c>
      <c r="B104">
        <v>2</v>
      </c>
      <c r="C104" t="s">
        <v>7</v>
      </c>
      <c r="D104">
        <v>2176</v>
      </c>
      <c r="E104" t="s">
        <v>60</v>
      </c>
      <c r="F104" t="s">
        <v>120</v>
      </c>
      <c r="G104" t="s">
        <v>123</v>
      </c>
      <c r="H104">
        <v>72.5</v>
      </c>
      <c r="I104">
        <v>69.599999999999994</v>
      </c>
      <c r="J104" t="s">
        <v>122</v>
      </c>
      <c r="K104" t="s">
        <v>121</v>
      </c>
      <c r="L104" t="s">
        <v>121</v>
      </c>
      <c r="M104" t="s">
        <v>123</v>
      </c>
      <c r="N104" t="s">
        <v>123</v>
      </c>
      <c r="O104" t="s">
        <v>123</v>
      </c>
      <c r="P104">
        <v>64.5</v>
      </c>
      <c r="Q104">
        <v>59.9</v>
      </c>
      <c r="R104">
        <v>57.1</v>
      </c>
      <c r="S104" t="s">
        <v>122</v>
      </c>
      <c r="T104" t="s">
        <v>122</v>
      </c>
      <c r="X104" t="s">
        <v>122</v>
      </c>
      <c r="Y104" t="s">
        <v>122</v>
      </c>
      <c r="Z104">
        <v>3.7</v>
      </c>
      <c r="AA104">
        <v>93</v>
      </c>
      <c r="AB104">
        <v>5</v>
      </c>
      <c r="AC104" t="s">
        <v>125</v>
      </c>
      <c r="AD104" t="s">
        <v>125</v>
      </c>
      <c r="AE104" t="s">
        <v>123</v>
      </c>
      <c r="AF104" t="s">
        <v>123</v>
      </c>
      <c r="AG104" t="s">
        <v>123</v>
      </c>
      <c r="AH104" t="s">
        <v>123</v>
      </c>
      <c r="AI104" t="s">
        <v>122</v>
      </c>
      <c r="AJ104" t="s">
        <v>123</v>
      </c>
      <c r="AK104" t="s">
        <v>122</v>
      </c>
      <c r="AL104" t="s">
        <v>123</v>
      </c>
      <c r="AM104" t="s">
        <v>122</v>
      </c>
    </row>
    <row r="105" spans="1:39" x14ac:dyDescent="0.25">
      <c r="A105">
        <v>2017</v>
      </c>
      <c r="B105">
        <v>2</v>
      </c>
      <c r="C105" t="s">
        <v>7</v>
      </c>
      <c r="D105">
        <v>2177</v>
      </c>
      <c r="E105" t="s">
        <v>228</v>
      </c>
      <c r="F105" t="s">
        <v>120</v>
      </c>
      <c r="G105" t="s">
        <v>121</v>
      </c>
      <c r="H105">
        <v>28.1</v>
      </c>
      <c r="I105">
        <v>25</v>
      </c>
      <c r="J105" t="s">
        <v>122</v>
      </c>
      <c r="K105" t="s">
        <v>121</v>
      </c>
      <c r="L105" t="s">
        <v>121</v>
      </c>
      <c r="M105" t="s">
        <v>123</v>
      </c>
      <c r="N105" t="s">
        <v>123</v>
      </c>
      <c r="O105" t="s">
        <v>123</v>
      </c>
      <c r="P105">
        <v>43.4</v>
      </c>
      <c r="Q105">
        <v>26.1</v>
      </c>
      <c r="R105">
        <v>45.2</v>
      </c>
      <c r="S105" t="s">
        <v>122</v>
      </c>
      <c r="T105" t="s">
        <v>122</v>
      </c>
      <c r="X105" t="s">
        <v>122</v>
      </c>
      <c r="Y105" t="s">
        <v>122</v>
      </c>
      <c r="Z105">
        <v>13.4</v>
      </c>
      <c r="AA105">
        <v>37</v>
      </c>
      <c r="AB105">
        <v>2</v>
      </c>
      <c r="AC105" t="s">
        <v>125</v>
      </c>
      <c r="AD105" t="s">
        <v>125</v>
      </c>
      <c r="AE105" t="s">
        <v>123</v>
      </c>
      <c r="AF105" t="s">
        <v>123</v>
      </c>
      <c r="AG105" t="s">
        <v>123</v>
      </c>
      <c r="AH105" t="s">
        <v>123</v>
      </c>
      <c r="AI105" t="s">
        <v>122</v>
      </c>
      <c r="AJ105" t="s">
        <v>123</v>
      </c>
      <c r="AK105" t="s">
        <v>122</v>
      </c>
      <c r="AL105" t="s">
        <v>123</v>
      </c>
      <c r="AM105" t="s">
        <v>122</v>
      </c>
    </row>
    <row r="106" spans="1:39" x14ac:dyDescent="0.25">
      <c r="A106">
        <v>2017</v>
      </c>
      <c r="B106">
        <v>2</v>
      </c>
      <c r="C106" t="s">
        <v>7</v>
      </c>
      <c r="D106">
        <v>2178</v>
      </c>
      <c r="E106" t="s">
        <v>229</v>
      </c>
      <c r="F106" t="s">
        <v>120</v>
      </c>
      <c r="G106" t="s">
        <v>121</v>
      </c>
      <c r="H106">
        <v>60.5</v>
      </c>
      <c r="I106">
        <v>55</v>
      </c>
      <c r="J106" t="s">
        <v>122</v>
      </c>
      <c r="K106" t="s">
        <v>121</v>
      </c>
      <c r="L106" t="s">
        <v>121</v>
      </c>
      <c r="M106" t="s">
        <v>123</v>
      </c>
      <c r="N106" t="s">
        <v>123</v>
      </c>
      <c r="O106" t="s">
        <v>123</v>
      </c>
      <c r="P106">
        <v>49.1</v>
      </c>
      <c r="Q106">
        <v>39</v>
      </c>
      <c r="R106">
        <v>43.6</v>
      </c>
      <c r="S106" t="s">
        <v>122</v>
      </c>
      <c r="T106" t="s">
        <v>122</v>
      </c>
      <c r="X106" t="s">
        <v>122</v>
      </c>
      <c r="Y106" t="s">
        <v>122</v>
      </c>
      <c r="Z106">
        <v>8.8000000000000007</v>
      </c>
      <c r="AA106">
        <v>63</v>
      </c>
      <c r="AB106">
        <v>3</v>
      </c>
      <c r="AC106" t="s">
        <v>125</v>
      </c>
      <c r="AD106" t="s">
        <v>125</v>
      </c>
      <c r="AE106" t="s">
        <v>123</v>
      </c>
      <c r="AF106" t="s">
        <v>123</v>
      </c>
      <c r="AG106" t="s">
        <v>123</v>
      </c>
      <c r="AH106" t="s">
        <v>123</v>
      </c>
      <c r="AI106" t="s">
        <v>122</v>
      </c>
      <c r="AJ106" t="s">
        <v>123</v>
      </c>
      <c r="AK106" t="s">
        <v>122</v>
      </c>
      <c r="AL106" t="s">
        <v>123</v>
      </c>
      <c r="AM106" t="s">
        <v>122</v>
      </c>
    </row>
    <row r="107" spans="1:39" x14ac:dyDescent="0.25">
      <c r="A107">
        <v>2017</v>
      </c>
      <c r="B107">
        <v>2</v>
      </c>
      <c r="C107" t="s">
        <v>7</v>
      </c>
      <c r="D107">
        <v>2179</v>
      </c>
      <c r="E107" t="s">
        <v>13</v>
      </c>
      <c r="F107" t="s">
        <v>120</v>
      </c>
      <c r="G107" t="s">
        <v>121</v>
      </c>
      <c r="H107">
        <v>47.2</v>
      </c>
      <c r="I107">
        <v>36.200000000000003</v>
      </c>
      <c r="J107" t="s">
        <v>122</v>
      </c>
      <c r="K107" t="s">
        <v>121</v>
      </c>
      <c r="L107" t="s">
        <v>121</v>
      </c>
      <c r="M107" t="s">
        <v>123</v>
      </c>
      <c r="N107" t="s">
        <v>123</v>
      </c>
      <c r="O107" t="s">
        <v>123</v>
      </c>
      <c r="P107">
        <v>62.6</v>
      </c>
      <c r="Q107">
        <v>45.3</v>
      </c>
      <c r="R107">
        <v>42.1</v>
      </c>
      <c r="S107" t="s">
        <v>122</v>
      </c>
      <c r="T107" t="s">
        <v>122</v>
      </c>
      <c r="X107" t="s">
        <v>122</v>
      </c>
      <c r="Y107" t="s">
        <v>122</v>
      </c>
      <c r="Z107">
        <v>6.7</v>
      </c>
      <c r="AA107">
        <v>72</v>
      </c>
      <c r="AB107">
        <v>4</v>
      </c>
      <c r="AC107" t="s">
        <v>125</v>
      </c>
      <c r="AD107" t="s">
        <v>125</v>
      </c>
      <c r="AE107" t="s">
        <v>123</v>
      </c>
      <c r="AF107" t="s">
        <v>123</v>
      </c>
      <c r="AG107" t="s">
        <v>123</v>
      </c>
      <c r="AH107" t="s">
        <v>123</v>
      </c>
      <c r="AI107" t="s">
        <v>122</v>
      </c>
      <c r="AJ107" t="s">
        <v>123</v>
      </c>
      <c r="AK107" t="s">
        <v>122</v>
      </c>
      <c r="AL107" t="s">
        <v>123</v>
      </c>
      <c r="AM107" t="s">
        <v>122</v>
      </c>
    </row>
    <row r="108" spans="1:39" x14ac:dyDescent="0.25">
      <c r="A108">
        <v>2017</v>
      </c>
      <c r="B108">
        <v>2</v>
      </c>
      <c r="C108" t="s">
        <v>7</v>
      </c>
      <c r="D108">
        <v>2180</v>
      </c>
      <c r="E108" t="s">
        <v>230</v>
      </c>
      <c r="F108" t="s">
        <v>120</v>
      </c>
      <c r="G108" t="s">
        <v>121</v>
      </c>
      <c r="H108">
        <v>43.9</v>
      </c>
      <c r="I108">
        <v>40.200000000000003</v>
      </c>
      <c r="J108" t="s">
        <v>122</v>
      </c>
      <c r="K108" t="s">
        <v>121</v>
      </c>
      <c r="L108" t="s">
        <v>121</v>
      </c>
      <c r="M108" t="s">
        <v>121</v>
      </c>
      <c r="N108" t="s">
        <v>123</v>
      </c>
      <c r="O108" t="s">
        <v>123</v>
      </c>
      <c r="P108">
        <v>51.7</v>
      </c>
      <c r="Q108">
        <v>36</v>
      </c>
      <c r="R108">
        <v>45.4</v>
      </c>
      <c r="S108" t="s">
        <v>122</v>
      </c>
      <c r="T108" t="s">
        <v>122</v>
      </c>
      <c r="X108" t="s">
        <v>122</v>
      </c>
      <c r="Y108" t="s">
        <v>122</v>
      </c>
      <c r="Z108">
        <v>13.4</v>
      </c>
      <c r="AA108">
        <v>50.5</v>
      </c>
      <c r="AB108">
        <v>3</v>
      </c>
      <c r="AC108" t="s">
        <v>125</v>
      </c>
      <c r="AD108" t="s">
        <v>125</v>
      </c>
      <c r="AE108" t="s">
        <v>123</v>
      </c>
      <c r="AF108" t="s">
        <v>123</v>
      </c>
      <c r="AG108" t="s">
        <v>123</v>
      </c>
      <c r="AH108" t="s">
        <v>123</v>
      </c>
      <c r="AI108" t="s">
        <v>122</v>
      </c>
      <c r="AJ108" t="s">
        <v>123</v>
      </c>
      <c r="AK108" t="s">
        <v>122</v>
      </c>
      <c r="AL108" t="s">
        <v>123</v>
      </c>
      <c r="AM108" t="s">
        <v>122</v>
      </c>
    </row>
    <row r="109" spans="1:39" x14ac:dyDescent="0.25">
      <c r="A109">
        <v>2017</v>
      </c>
      <c r="B109">
        <v>2</v>
      </c>
      <c r="C109" t="s">
        <v>7</v>
      </c>
      <c r="D109">
        <v>2181</v>
      </c>
      <c r="E109" t="s">
        <v>28</v>
      </c>
      <c r="F109" t="s">
        <v>120</v>
      </c>
      <c r="G109" t="s">
        <v>121</v>
      </c>
      <c r="H109">
        <v>64.8</v>
      </c>
      <c r="I109">
        <v>59</v>
      </c>
      <c r="J109" t="s">
        <v>122</v>
      </c>
      <c r="K109" t="s">
        <v>121</v>
      </c>
      <c r="L109" t="s">
        <v>121</v>
      </c>
      <c r="M109" t="s">
        <v>123</v>
      </c>
      <c r="N109" t="s">
        <v>123</v>
      </c>
      <c r="O109" t="s">
        <v>123</v>
      </c>
      <c r="P109">
        <v>49.6</v>
      </c>
      <c r="Q109">
        <v>34.9</v>
      </c>
      <c r="R109">
        <v>55.5</v>
      </c>
      <c r="S109" t="s">
        <v>122</v>
      </c>
      <c r="T109" t="s">
        <v>122</v>
      </c>
      <c r="X109" t="s">
        <v>122</v>
      </c>
      <c r="Y109" t="s">
        <v>122</v>
      </c>
      <c r="Z109">
        <v>9.6</v>
      </c>
      <c r="AA109">
        <v>66.5</v>
      </c>
      <c r="AB109">
        <v>3</v>
      </c>
      <c r="AC109" t="s">
        <v>125</v>
      </c>
      <c r="AD109" t="s">
        <v>125</v>
      </c>
      <c r="AE109" t="s">
        <v>123</v>
      </c>
      <c r="AF109" t="s">
        <v>123</v>
      </c>
      <c r="AG109" t="s">
        <v>123</v>
      </c>
      <c r="AH109" t="s">
        <v>123</v>
      </c>
      <c r="AI109" t="s">
        <v>122</v>
      </c>
      <c r="AJ109" t="s">
        <v>123</v>
      </c>
      <c r="AK109" t="s">
        <v>122</v>
      </c>
      <c r="AL109" t="s">
        <v>123</v>
      </c>
      <c r="AM109" t="s">
        <v>122</v>
      </c>
    </row>
    <row r="110" spans="1:39" x14ac:dyDescent="0.25">
      <c r="A110">
        <v>2017</v>
      </c>
      <c r="B110">
        <v>2</v>
      </c>
      <c r="C110" t="s">
        <v>7</v>
      </c>
      <c r="D110">
        <v>2182</v>
      </c>
      <c r="E110" t="s">
        <v>231</v>
      </c>
      <c r="F110" t="s">
        <v>120</v>
      </c>
      <c r="G110" t="s">
        <v>121</v>
      </c>
      <c r="H110">
        <v>57.6</v>
      </c>
      <c r="I110">
        <v>42.3</v>
      </c>
      <c r="J110" t="s">
        <v>122</v>
      </c>
      <c r="K110" t="s">
        <v>121</v>
      </c>
      <c r="L110" t="s">
        <v>121</v>
      </c>
      <c r="M110" t="s">
        <v>123</v>
      </c>
      <c r="N110" t="s">
        <v>123</v>
      </c>
      <c r="O110" t="s">
        <v>123</v>
      </c>
      <c r="P110">
        <v>47.7</v>
      </c>
      <c r="Q110">
        <v>32.6</v>
      </c>
      <c r="R110">
        <v>55.9</v>
      </c>
      <c r="S110" t="s">
        <v>122</v>
      </c>
      <c r="T110" t="s">
        <v>122</v>
      </c>
      <c r="X110" t="s">
        <v>122</v>
      </c>
      <c r="Y110" t="s">
        <v>122</v>
      </c>
      <c r="Z110">
        <v>11.2</v>
      </c>
      <c r="AA110">
        <v>55.5</v>
      </c>
      <c r="AB110">
        <v>3</v>
      </c>
      <c r="AC110" t="s">
        <v>125</v>
      </c>
      <c r="AD110" t="s">
        <v>125</v>
      </c>
      <c r="AE110" t="s">
        <v>123</v>
      </c>
      <c r="AF110" t="s">
        <v>123</v>
      </c>
      <c r="AG110" t="s">
        <v>123</v>
      </c>
      <c r="AH110" t="s">
        <v>123</v>
      </c>
      <c r="AI110" t="s">
        <v>122</v>
      </c>
      <c r="AJ110" t="s">
        <v>123</v>
      </c>
      <c r="AK110" t="s">
        <v>122</v>
      </c>
      <c r="AL110" t="s">
        <v>123</v>
      </c>
      <c r="AM110" t="s">
        <v>122</v>
      </c>
    </row>
    <row r="111" spans="1:39" x14ac:dyDescent="0.25">
      <c r="A111">
        <v>2017</v>
      </c>
      <c r="B111">
        <v>2</v>
      </c>
      <c r="C111" t="s">
        <v>7</v>
      </c>
      <c r="D111">
        <v>2183</v>
      </c>
      <c r="E111" t="s">
        <v>232</v>
      </c>
      <c r="F111" t="s">
        <v>120</v>
      </c>
      <c r="G111" t="s">
        <v>123</v>
      </c>
      <c r="H111">
        <v>75.099999999999994</v>
      </c>
      <c r="I111">
        <v>64.400000000000006</v>
      </c>
      <c r="J111" t="s">
        <v>122</v>
      </c>
      <c r="K111" t="s">
        <v>121</v>
      </c>
      <c r="L111" t="s">
        <v>121</v>
      </c>
      <c r="M111" t="s">
        <v>123</v>
      </c>
      <c r="N111" t="s">
        <v>123</v>
      </c>
      <c r="O111" t="s">
        <v>123</v>
      </c>
      <c r="P111">
        <v>70.599999999999994</v>
      </c>
      <c r="Q111">
        <v>63</v>
      </c>
      <c r="R111">
        <v>54.5</v>
      </c>
      <c r="S111" t="s">
        <v>122</v>
      </c>
      <c r="T111" t="s">
        <v>122</v>
      </c>
      <c r="X111" t="s">
        <v>122</v>
      </c>
      <c r="Y111" t="s">
        <v>122</v>
      </c>
      <c r="Z111">
        <v>7.1</v>
      </c>
      <c r="AA111">
        <v>96</v>
      </c>
      <c r="AB111">
        <v>5</v>
      </c>
      <c r="AC111" t="s">
        <v>125</v>
      </c>
      <c r="AD111" t="s">
        <v>125</v>
      </c>
      <c r="AE111" t="s">
        <v>123</v>
      </c>
      <c r="AF111" t="s">
        <v>123</v>
      </c>
      <c r="AG111" t="s">
        <v>123</v>
      </c>
      <c r="AH111" t="s">
        <v>123</v>
      </c>
      <c r="AI111" t="s">
        <v>122</v>
      </c>
      <c r="AJ111" t="s">
        <v>123</v>
      </c>
      <c r="AK111" t="s">
        <v>122</v>
      </c>
      <c r="AL111" t="s">
        <v>123</v>
      </c>
      <c r="AM111" t="s">
        <v>122</v>
      </c>
    </row>
    <row r="112" spans="1:39" x14ac:dyDescent="0.25">
      <c r="A112">
        <v>2017</v>
      </c>
      <c r="B112">
        <v>2</v>
      </c>
      <c r="C112" t="s">
        <v>7</v>
      </c>
      <c r="D112">
        <v>2184</v>
      </c>
      <c r="E112" t="s">
        <v>20</v>
      </c>
      <c r="F112" t="s">
        <v>120</v>
      </c>
      <c r="G112" t="s">
        <v>121</v>
      </c>
      <c r="H112">
        <v>63.5</v>
      </c>
      <c r="I112">
        <v>47.4</v>
      </c>
      <c r="J112" t="s">
        <v>122</v>
      </c>
      <c r="K112" t="s">
        <v>121</v>
      </c>
      <c r="L112" t="s">
        <v>121</v>
      </c>
      <c r="M112" t="s">
        <v>123</v>
      </c>
      <c r="N112" t="s">
        <v>123</v>
      </c>
      <c r="O112" t="s">
        <v>123</v>
      </c>
      <c r="P112">
        <v>63</v>
      </c>
      <c r="Q112">
        <v>33.700000000000003</v>
      </c>
      <c r="R112">
        <v>32</v>
      </c>
      <c r="S112" t="s">
        <v>122</v>
      </c>
      <c r="T112" t="s">
        <v>122</v>
      </c>
      <c r="X112" t="s">
        <v>122</v>
      </c>
      <c r="Y112" t="s">
        <v>122</v>
      </c>
      <c r="Z112">
        <v>12.9</v>
      </c>
      <c r="AA112">
        <v>69</v>
      </c>
      <c r="AB112">
        <v>4</v>
      </c>
      <c r="AC112" t="s">
        <v>125</v>
      </c>
      <c r="AD112" t="s">
        <v>125</v>
      </c>
      <c r="AE112" t="s">
        <v>123</v>
      </c>
      <c r="AF112" t="s">
        <v>123</v>
      </c>
      <c r="AG112" t="s">
        <v>123</v>
      </c>
      <c r="AH112" t="s">
        <v>123</v>
      </c>
      <c r="AI112" t="s">
        <v>122</v>
      </c>
      <c r="AJ112" t="s">
        <v>123</v>
      </c>
      <c r="AK112" t="s">
        <v>122</v>
      </c>
      <c r="AL112" t="s">
        <v>123</v>
      </c>
      <c r="AM112" t="s">
        <v>122</v>
      </c>
    </row>
    <row r="113" spans="1:39" x14ac:dyDescent="0.25">
      <c r="A113">
        <v>2017</v>
      </c>
      <c r="B113">
        <v>2</v>
      </c>
      <c r="C113" t="s">
        <v>7</v>
      </c>
      <c r="D113">
        <v>2185</v>
      </c>
      <c r="E113" t="s">
        <v>233</v>
      </c>
      <c r="F113" t="s">
        <v>120</v>
      </c>
      <c r="G113" t="s">
        <v>123</v>
      </c>
      <c r="H113">
        <v>73.900000000000006</v>
      </c>
      <c r="I113">
        <v>70</v>
      </c>
      <c r="J113" t="s">
        <v>122</v>
      </c>
      <c r="K113" t="s">
        <v>121</v>
      </c>
      <c r="L113" t="s">
        <v>121</v>
      </c>
      <c r="M113" t="s">
        <v>123</v>
      </c>
      <c r="N113" t="s">
        <v>123</v>
      </c>
      <c r="O113" t="s">
        <v>123</v>
      </c>
      <c r="P113">
        <v>62.8</v>
      </c>
      <c r="Q113">
        <v>51</v>
      </c>
      <c r="R113">
        <v>66.599999999999994</v>
      </c>
      <c r="S113" t="s">
        <v>122</v>
      </c>
      <c r="T113" t="s">
        <v>122</v>
      </c>
      <c r="X113" t="s">
        <v>122</v>
      </c>
      <c r="Y113" t="s">
        <v>122</v>
      </c>
      <c r="Z113">
        <v>5.5</v>
      </c>
      <c r="AA113">
        <v>90</v>
      </c>
      <c r="AB113">
        <v>5</v>
      </c>
      <c r="AC113" t="s">
        <v>125</v>
      </c>
      <c r="AD113" t="s">
        <v>125</v>
      </c>
      <c r="AE113" t="s">
        <v>123</v>
      </c>
      <c r="AF113" t="s">
        <v>123</v>
      </c>
      <c r="AG113" t="s">
        <v>123</v>
      </c>
      <c r="AH113" t="s">
        <v>123</v>
      </c>
      <c r="AI113" t="s">
        <v>122</v>
      </c>
      <c r="AJ113" t="s">
        <v>123</v>
      </c>
      <c r="AK113" t="s">
        <v>122</v>
      </c>
      <c r="AL113" t="s">
        <v>123</v>
      </c>
      <c r="AM113" t="s">
        <v>122</v>
      </c>
    </row>
    <row r="114" spans="1:39" x14ac:dyDescent="0.25">
      <c r="A114">
        <v>2017</v>
      </c>
      <c r="B114">
        <v>2</v>
      </c>
      <c r="C114" t="s">
        <v>7</v>
      </c>
      <c r="D114">
        <v>2186</v>
      </c>
      <c r="E114" t="s">
        <v>30</v>
      </c>
      <c r="F114" t="s">
        <v>120</v>
      </c>
      <c r="G114" t="s">
        <v>123</v>
      </c>
      <c r="H114">
        <v>86.9</v>
      </c>
      <c r="I114">
        <v>80.400000000000006</v>
      </c>
      <c r="J114" t="s">
        <v>122</v>
      </c>
      <c r="K114" t="s">
        <v>121</v>
      </c>
      <c r="L114" t="s">
        <v>121</v>
      </c>
      <c r="M114" t="s">
        <v>123</v>
      </c>
      <c r="N114" t="s">
        <v>123</v>
      </c>
      <c r="O114" t="s">
        <v>123</v>
      </c>
      <c r="P114">
        <v>77.3</v>
      </c>
      <c r="Q114">
        <v>75.400000000000006</v>
      </c>
      <c r="R114">
        <v>69.5</v>
      </c>
      <c r="S114" t="s">
        <v>122</v>
      </c>
      <c r="T114" t="s">
        <v>122</v>
      </c>
      <c r="X114" t="s">
        <v>122</v>
      </c>
      <c r="Y114" t="s">
        <v>122</v>
      </c>
      <c r="Z114">
        <v>4.5999999999999996</v>
      </c>
      <c r="AA114">
        <v>101</v>
      </c>
      <c r="AB114">
        <v>5</v>
      </c>
      <c r="AC114" t="s">
        <v>125</v>
      </c>
      <c r="AD114" t="s">
        <v>125</v>
      </c>
      <c r="AE114" t="s">
        <v>123</v>
      </c>
      <c r="AF114" t="s">
        <v>123</v>
      </c>
      <c r="AG114" t="s">
        <v>123</v>
      </c>
      <c r="AH114" t="s">
        <v>123</v>
      </c>
      <c r="AI114" t="s">
        <v>122</v>
      </c>
      <c r="AJ114" t="s">
        <v>123</v>
      </c>
      <c r="AK114" t="s">
        <v>122</v>
      </c>
      <c r="AL114" t="s">
        <v>123</v>
      </c>
      <c r="AM114" t="s">
        <v>122</v>
      </c>
    </row>
    <row r="115" spans="1:39" x14ac:dyDescent="0.25">
      <c r="A115">
        <v>2017</v>
      </c>
      <c r="B115">
        <v>2</v>
      </c>
      <c r="C115" t="s">
        <v>7</v>
      </c>
      <c r="D115">
        <v>2187</v>
      </c>
      <c r="E115" t="s">
        <v>33</v>
      </c>
      <c r="F115" t="s">
        <v>120</v>
      </c>
      <c r="G115" t="s">
        <v>121</v>
      </c>
      <c r="H115">
        <v>58.4</v>
      </c>
      <c r="I115">
        <v>45.5</v>
      </c>
      <c r="J115" t="s">
        <v>122</v>
      </c>
      <c r="K115" t="s">
        <v>121</v>
      </c>
      <c r="L115" t="s">
        <v>121</v>
      </c>
      <c r="M115" t="s">
        <v>123</v>
      </c>
      <c r="N115" t="s">
        <v>123</v>
      </c>
      <c r="O115" t="s">
        <v>123</v>
      </c>
      <c r="P115">
        <v>60.5</v>
      </c>
      <c r="Q115">
        <v>48.9</v>
      </c>
      <c r="R115">
        <v>59</v>
      </c>
      <c r="S115" t="s">
        <v>122</v>
      </c>
      <c r="T115" t="s">
        <v>122</v>
      </c>
      <c r="X115" t="s">
        <v>122</v>
      </c>
      <c r="Y115" t="s">
        <v>122</v>
      </c>
      <c r="Z115">
        <v>15.6</v>
      </c>
      <c r="AA115">
        <v>80</v>
      </c>
      <c r="AB115">
        <v>4</v>
      </c>
      <c r="AC115" t="s">
        <v>125</v>
      </c>
      <c r="AD115" t="s">
        <v>125</v>
      </c>
      <c r="AE115" t="s">
        <v>123</v>
      </c>
      <c r="AF115" t="s">
        <v>123</v>
      </c>
      <c r="AG115" t="s">
        <v>123</v>
      </c>
      <c r="AH115" t="s">
        <v>123</v>
      </c>
      <c r="AI115" t="s">
        <v>122</v>
      </c>
      <c r="AJ115" t="s">
        <v>123</v>
      </c>
      <c r="AK115" t="s">
        <v>122</v>
      </c>
      <c r="AL115" t="s">
        <v>123</v>
      </c>
      <c r="AM115" t="s">
        <v>122</v>
      </c>
    </row>
    <row r="116" spans="1:39" x14ac:dyDescent="0.25">
      <c r="A116">
        <v>2017</v>
      </c>
      <c r="B116">
        <v>2</v>
      </c>
      <c r="C116" t="s">
        <v>7</v>
      </c>
      <c r="D116">
        <v>2188</v>
      </c>
      <c r="E116" t="s">
        <v>234</v>
      </c>
      <c r="F116" t="s">
        <v>120</v>
      </c>
      <c r="G116" t="s">
        <v>123</v>
      </c>
      <c r="H116">
        <v>53.7</v>
      </c>
      <c r="I116">
        <v>44.4</v>
      </c>
      <c r="J116" t="s">
        <v>122</v>
      </c>
      <c r="K116" t="s">
        <v>121</v>
      </c>
      <c r="L116" t="s">
        <v>121</v>
      </c>
      <c r="M116" t="s">
        <v>123</v>
      </c>
      <c r="N116" t="s">
        <v>123</v>
      </c>
      <c r="O116" t="s">
        <v>123</v>
      </c>
      <c r="P116">
        <v>57.2</v>
      </c>
      <c r="Q116">
        <v>44.4</v>
      </c>
      <c r="R116">
        <v>40</v>
      </c>
      <c r="S116" t="s">
        <v>122</v>
      </c>
      <c r="T116" t="s">
        <v>122</v>
      </c>
      <c r="X116" t="s">
        <v>122</v>
      </c>
      <c r="Y116" t="s">
        <v>122</v>
      </c>
      <c r="Z116">
        <v>7.2</v>
      </c>
      <c r="AA116">
        <v>65</v>
      </c>
      <c r="AB116">
        <v>3</v>
      </c>
      <c r="AC116" t="s">
        <v>125</v>
      </c>
      <c r="AD116" t="s">
        <v>125</v>
      </c>
      <c r="AE116" t="s">
        <v>123</v>
      </c>
      <c r="AF116" t="s">
        <v>123</v>
      </c>
      <c r="AG116" t="s">
        <v>123</v>
      </c>
      <c r="AH116" t="s">
        <v>123</v>
      </c>
      <c r="AI116" t="s">
        <v>122</v>
      </c>
      <c r="AJ116" t="s">
        <v>123</v>
      </c>
      <c r="AK116" t="s">
        <v>122</v>
      </c>
      <c r="AL116" t="s">
        <v>123</v>
      </c>
      <c r="AM116" t="s">
        <v>122</v>
      </c>
    </row>
    <row r="117" spans="1:39" x14ac:dyDescent="0.25">
      <c r="A117">
        <v>2017</v>
      </c>
      <c r="B117">
        <v>2</v>
      </c>
      <c r="C117" t="s">
        <v>7</v>
      </c>
      <c r="D117">
        <v>2189</v>
      </c>
      <c r="E117" t="s">
        <v>52</v>
      </c>
      <c r="F117" t="s">
        <v>120</v>
      </c>
      <c r="G117" t="s">
        <v>121</v>
      </c>
      <c r="H117">
        <v>48.6</v>
      </c>
      <c r="I117">
        <v>47.5</v>
      </c>
      <c r="J117" t="s">
        <v>122</v>
      </c>
      <c r="K117" t="s">
        <v>121</v>
      </c>
      <c r="L117" t="s">
        <v>121</v>
      </c>
      <c r="M117" t="s">
        <v>123</v>
      </c>
      <c r="N117" t="s">
        <v>123</v>
      </c>
      <c r="O117" t="s">
        <v>123</v>
      </c>
      <c r="P117">
        <v>52.9</v>
      </c>
      <c r="Q117">
        <v>50.8</v>
      </c>
      <c r="R117">
        <v>44.2</v>
      </c>
      <c r="S117" t="s">
        <v>122</v>
      </c>
      <c r="T117" t="s">
        <v>122</v>
      </c>
      <c r="X117" t="s">
        <v>122</v>
      </c>
      <c r="Y117" t="s">
        <v>122</v>
      </c>
      <c r="Z117">
        <v>10.199999999999999</v>
      </c>
      <c r="AA117">
        <v>71.5</v>
      </c>
      <c r="AB117">
        <v>4</v>
      </c>
      <c r="AC117" t="s">
        <v>125</v>
      </c>
      <c r="AD117" t="s">
        <v>125</v>
      </c>
      <c r="AE117" t="s">
        <v>123</v>
      </c>
      <c r="AF117" t="s">
        <v>123</v>
      </c>
      <c r="AG117" t="s">
        <v>123</v>
      </c>
      <c r="AH117" t="s">
        <v>123</v>
      </c>
      <c r="AI117" t="s">
        <v>122</v>
      </c>
      <c r="AJ117" t="s">
        <v>123</v>
      </c>
      <c r="AK117" t="s">
        <v>122</v>
      </c>
      <c r="AL117" t="s">
        <v>123</v>
      </c>
      <c r="AM117" t="s">
        <v>122</v>
      </c>
    </row>
    <row r="118" spans="1:39" x14ac:dyDescent="0.25">
      <c r="A118">
        <v>2017</v>
      </c>
      <c r="B118">
        <v>2</v>
      </c>
      <c r="C118" t="s">
        <v>7</v>
      </c>
      <c r="D118">
        <v>2190</v>
      </c>
      <c r="E118" t="s">
        <v>235</v>
      </c>
      <c r="F118" t="s">
        <v>120</v>
      </c>
      <c r="G118" t="s">
        <v>121</v>
      </c>
      <c r="H118">
        <v>45.3</v>
      </c>
      <c r="I118">
        <v>41.1</v>
      </c>
      <c r="J118" t="s">
        <v>122</v>
      </c>
      <c r="K118" t="s">
        <v>121</v>
      </c>
      <c r="L118" t="s">
        <v>121</v>
      </c>
      <c r="M118" t="s">
        <v>123</v>
      </c>
      <c r="N118" t="s">
        <v>123</v>
      </c>
      <c r="O118" t="s">
        <v>123</v>
      </c>
      <c r="P118">
        <v>41.5</v>
      </c>
      <c r="Q118">
        <v>48.6</v>
      </c>
      <c r="R118">
        <v>36.9</v>
      </c>
      <c r="S118" t="s">
        <v>122</v>
      </c>
      <c r="T118" t="s">
        <v>122</v>
      </c>
      <c r="X118" t="s">
        <v>122</v>
      </c>
      <c r="Y118" t="s">
        <v>122</v>
      </c>
      <c r="Z118">
        <v>17.399999999999999</v>
      </c>
      <c r="AA118">
        <v>54.5</v>
      </c>
      <c r="AB118">
        <v>3</v>
      </c>
      <c r="AC118" t="s">
        <v>125</v>
      </c>
      <c r="AD118" t="s">
        <v>125</v>
      </c>
      <c r="AE118" t="s">
        <v>123</v>
      </c>
      <c r="AF118" t="s">
        <v>123</v>
      </c>
      <c r="AG118" t="s">
        <v>123</v>
      </c>
      <c r="AH118" t="s">
        <v>123</v>
      </c>
      <c r="AI118" t="s">
        <v>122</v>
      </c>
      <c r="AJ118" t="s">
        <v>123</v>
      </c>
      <c r="AK118" t="s">
        <v>122</v>
      </c>
      <c r="AL118" t="s">
        <v>123</v>
      </c>
      <c r="AM118" t="s">
        <v>122</v>
      </c>
    </row>
    <row r="119" spans="1:39" x14ac:dyDescent="0.25">
      <c r="A119">
        <v>2017</v>
      </c>
      <c r="B119">
        <v>2</v>
      </c>
      <c r="C119" t="s">
        <v>7</v>
      </c>
      <c r="D119">
        <v>2191</v>
      </c>
      <c r="E119" t="s">
        <v>236</v>
      </c>
      <c r="F119" t="s">
        <v>120</v>
      </c>
      <c r="G119" t="s">
        <v>121</v>
      </c>
      <c r="H119">
        <v>28.5</v>
      </c>
      <c r="I119">
        <v>24.6</v>
      </c>
      <c r="J119" t="s">
        <v>122</v>
      </c>
      <c r="K119" t="s">
        <v>121</v>
      </c>
      <c r="L119" t="s">
        <v>121</v>
      </c>
      <c r="M119" t="s">
        <v>123</v>
      </c>
      <c r="N119" t="s">
        <v>123</v>
      </c>
      <c r="O119" t="s">
        <v>123</v>
      </c>
      <c r="P119">
        <v>34.1</v>
      </c>
      <c r="Q119">
        <v>26</v>
      </c>
      <c r="R119">
        <v>36.700000000000003</v>
      </c>
      <c r="S119" t="s">
        <v>122</v>
      </c>
      <c r="T119" t="s">
        <v>122</v>
      </c>
      <c r="X119" t="s">
        <v>122</v>
      </c>
      <c r="Y119" t="s">
        <v>122</v>
      </c>
      <c r="Z119">
        <v>13.3</v>
      </c>
      <c r="AA119">
        <v>26</v>
      </c>
      <c r="AB119">
        <v>1</v>
      </c>
      <c r="AC119" t="s">
        <v>125</v>
      </c>
      <c r="AD119" t="s">
        <v>125</v>
      </c>
      <c r="AE119" t="s">
        <v>123</v>
      </c>
      <c r="AF119" t="s">
        <v>123</v>
      </c>
      <c r="AG119" t="s">
        <v>123</v>
      </c>
      <c r="AH119" t="s">
        <v>121</v>
      </c>
      <c r="AJ119" t="s">
        <v>123</v>
      </c>
      <c r="AK119" t="s">
        <v>122</v>
      </c>
      <c r="AL119" t="s">
        <v>123</v>
      </c>
      <c r="AM119" t="s">
        <v>122</v>
      </c>
    </row>
    <row r="120" spans="1:39" x14ac:dyDescent="0.25">
      <c r="A120">
        <v>2017</v>
      </c>
      <c r="B120">
        <v>2</v>
      </c>
      <c r="C120" t="s">
        <v>7</v>
      </c>
      <c r="D120">
        <v>2192</v>
      </c>
      <c r="E120" t="s">
        <v>59</v>
      </c>
      <c r="F120" t="s">
        <v>120</v>
      </c>
      <c r="G120" t="s">
        <v>121</v>
      </c>
      <c r="H120">
        <v>53.2</v>
      </c>
      <c r="I120">
        <v>35.200000000000003</v>
      </c>
      <c r="J120" t="s">
        <v>122</v>
      </c>
      <c r="K120" t="s">
        <v>121</v>
      </c>
      <c r="L120" t="s">
        <v>121</v>
      </c>
      <c r="M120" t="s">
        <v>123</v>
      </c>
      <c r="N120" t="s">
        <v>123</v>
      </c>
      <c r="O120" t="s">
        <v>123</v>
      </c>
      <c r="P120">
        <v>66</v>
      </c>
      <c r="Q120">
        <v>38.9</v>
      </c>
      <c r="R120">
        <v>48.7</v>
      </c>
      <c r="S120" t="s">
        <v>122</v>
      </c>
      <c r="T120" t="s">
        <v>122</v>
      </c>
      <c r="X120" t="s">
        <v>122</v>
      </c>
      <c r="Y120" t="s">
        <v>122</v>
      </c>
      <c r="Z120">
        <v>10.4</v>
      </c>
      <c r="AA120">
        <v>76</v>
      </c>
      <c r="AB120">
        <v>4</v>
      </c>
      <c r="AC120" t="s">
        <v>125</v>
      </c>
      <c r="AD120" t="s">
        <v>125</v>
      </c>
      <c r="AE120" t="s">
        <v>123</v>
      </c>
      <c r="AF120" t="s">
        <v>123</v>
      </c>
      <c r="AG120" t="s">
        <v>123</v>
      </c>
      <c r="AH120" t="s">
        <v>123</v>
      </c>
      <c r="AI120" t="s">
        <v>122</v>
      </c>
      <c r="AJ120" t="s">
        <v>123</v>
      </c>
      <c r="AK120" t="s">
        <v>122</v>
      </c>
      <c r="AL120" t="s">
        <v>123</v>
      </c>
      <c r="AM120" t="s">
        <v>122</v>
      </c>
    </row>
    <row r="121" spans="1:39" x14ac:dyDescent="0.25">
      <c r="A121">
        <v>2017</v>
      </c>
      <c r="B121">
        <v>2</v>
      </c>
      <c r="C121" t="s">
        <v>7</v>
      </c>
      <c r="D121">
        <v>2193</v>
      </c>
      <c r="E121" t="s">
        <v>8</v>
      </c>
      <c r="F121" t="s">
        <v>120</v>
      </c>
      <c r="G121" t="s">
        <v>123</v>
      </c>
      <c r="H121">
        <v>70</v>
      </c>
      <c r="I121">
        <v>65.3</v>
      </c>
      <c r="J121" t="s">
        <v>122</v>
      </c>
      <c r="K121" t="s">
        <v>121</v>
      </c>
      <c r="L121" t="s">
        <v>121</v>
      </c>
      <c r="M121" t="s">
        <v>123</v>
      </c>
      <c r="N121" t="s">
        <v>123</v>
      </c>
      <c r="O121" t="s">
        <v>123</v>
      </c>
      <c r="P121">
        <v>69.7</v>
      </c>
      <c r="Q121">
        <v>56.8</v>
      </c>
      <c r="R121">
        <v>59.3</v>
      </c>
      <c r="S121" t="s">
        <v>122</v>
      </c>
      <c r="T121" t="s">
        <v>122</v>
      </c>
      <c r="X121" t="s">
        <v>122</v>
      </c>
      <c r="Y121" t="s">
        <v>122</v>
      </c>
      <c r="Z121">
        <v>9.5</v>
      </c>
      <c r="AA121">
        <v>90</v>
      </c>
      <c r="AB121">
        <v>5</v>
      </c>
      <c r="AC121" t="s">
        <v>125</v>
      </c>
      <c r="AD121" t="s">
        <v>125</v>
      </c>
      <c r="AE121" t="s">
        <v>123</v>
      </c>
      <c r="AF121" t="s">
        <v>123</v>
      </c>
      <c r="AG121" t="s">
        <v>123</v>
      </c>
      <c r="AH121" t="s">
        <v>123</v>
      </c>
      <c r="AI121" t="s">
        <v>122</v>
      </c>
      <c r="AJ121" t="s">
        <v>123</v>
      </c>
      <c r="AK121" t="s">
        <v>122</v>
      </c>
      <c r="AL121" t="s">
        <v>123</v>
      </c>
      <c r="AM121" t="s">
        <v>122</v>
      </c>
    </row>
    <row r="122" spans="1:39" x14ac:dyDescent="0.25">
      <c r="A122">
        <v>2017</v>
      </c>
      <c r="B122">
        <v>2</v>
      </c>
      <c r="C122" t="s">
        <v>7</v>
      </c>
      <c r="D122">
        <v>2194</v>
      </c>
      <c r="E122" t="s">
        <v>237</v>
      </c>
      <c r="F122" t="s">
        <v>120</v>
      </c>
      <c r="G122" t="s">
        <v>121</v>
      </c>
      <c r="H122">
        <v>44.4</v>
      </c>
      <c r="I122">
        <v>38.1</v>
      </c>
      <c r="J122" t="s">
        <v>122</v>
      </c>
      <c r="K122" t="s">
        <v>121</v>
      </c>
      <c r="L122" t="s">
        <v>121</v>
      </c>
      <c r="M122" t="s">
        <v>123</v>
      </c>
      <c r="N122" t="s">
        <v>123</v>
      </c>
      <c r="O122" t="s">
        <v>123</v>
      </c>
      <c r="P122">
        <v>44.3</v>
      </c>
      <c r="Q122">
        <v>36.700000000000003</v>
      </c>
      <c r="R122">
        <v>36.9</v>
      </c>
      <c r="S122" t="s">
        <v>122</v>
      </c>
      <c r="T122" t="s">
        <v>122</v>
      </c>
      <c r="X122" t="s">
        <v>122</v>
      </c>
      <c r="Y122" t="s">
        <v>122</v>
      </c>
      <c r="Z122">
        <v>8.5</v>
      </c>
      <c r="AA122">
        <v>49.5</v>
      </c>
      <c r="AB122">
        <v>2</v>
      </c>
      <c r="AC122" t="s">
        <v>125</v>
      </c>
      <c r="AD122" t="s">
        <v>125</v>
      </c>
      <c r="AE122" t="s">
        <v>123</v>
      </c>
      <c r="AF122" t="s">
        <v>123</v>
      </c>
      <c r="AG122" t="s">
        <v>123</v>
      </c>
      <c r="AH122" t="s">
        <v>123</v>
      </c>
      <c r="AI122" t="s">
        <v>122</v>
      </c>
      <c r="AJ122" t="s">
        <v>123</v>
      </c>
      <c r="AK122" t="s">
        <v>122</v>
      </c>
      <c r="AL122" t="s">
        <v>123</v>
      </c>
      <c r="AM122" t="s">
        <v>122</v>
      </c>
    </row>
    <row r="123" spans="1:39" x14ac:dyDescent="0.25">
      <c r="A123">
        <v>2017</v>
      </c>
      <c r="B123">
        <v>2</v>
      </c>
      <c r="C123" t="s">
        <v>7</v>
      </c>
      <c r="D123">
        <v>2195</v>
      </c>
      <c r="E123" t="s">
        <v>238</v>
      </c>
      <c r="F123" t="s">
        <v>120</v>
      </c>
      <c r="G123" t="s">
        <v>121</v>
      </c>
      <c r="H123">
        <v>39.799999999999997</v>
      </c>
      <c r="I123">
        <v>34.1</v>
      </c>
      <c r="J123" t="s">
        <v>122</v>
      </c>
      <c r="K123" t="s">
        <v>121</v>
      </c>
      <c r="L123" t="s">
        <v>121</v>
      </c>
      <c r="M123" t="s">
        <v>123</v>
      </c>
      <c r="N123" t="s">
        <v>123</v>
      </c>
      <c r="O123" t="s">
        <v>123</v>
      </c>
      <c r="P123">
        <v>47.4</v>
      </c>
      <c r="Q123">
        <v>46.7</v>
      </c>
      <c r="R123">
        <v>43.2</v>
      </c>
      <c r="S123" t="s">
        <v>122</v>
      </c>
      <c r="T123" t="s">
        <v>122</v>
      </c>
      <c r="X123" t="s">
        <v>122</v>
      </c>
      <c r="Y123" t="s">
        <v>122</v>
      </c>
      <c r="Z123">
        <v>13.4</v>
      </c>
      <c r="AA123">
        <v>58.5</v>
      </c>
      <c r="AB123">
        <v>3</v>
      </c>
      <c r="AC123" t="s">
        <v>125</v>
      </c>
      <c r="AD123" t="s">
        <v>125</v>
      </c>
      <c r="AE123" t="s">
        <v>123</v>
      </c>
      <c r="AF123" t="s">
        <v>123</v>
      </c>
      <c r="AG123" t="s">
        <v>123</v>
      </c>
      <c r="AH123" t="s">
        <v>123</v>
      </c>
      <c r="AI123" t="s">
        <v>122</v>
      </c>
      <c r="AJ123" t="s">
        <v>123</v>
      </c>
      <c r="AK123" t="s">
        <v>122</v>
      </c>
      <c r="AL123" t="s">
        <v>123</v>
      </c>
      <c r="AM123" t="s">
        <v>122</v>
      </c>
    </row>
    <row r="124" spans="1:39" x14ac:dyDescent="0.25">
      <c r="A124">
        <v>2017</v>
      </c>
      <c r="B124">
        <v>2</v>
      </c>
      <c r="C124" t="s">
        <v>7</v>
      </c>
      <c r="D124">
        <v>2196</v>
      </c>
      <c r="E124" t="s">
        <v>239</v>
      </c>
      <c r="F124" t="s">
        <v>120</v>
      </c>
      <c r="G124" t="s">
        <v>121</v>
      </c>
      <c r="H124">
        <v>27.5</v>
      </c>
      <c r="I124">
        <v>26.5</v>
      </c>
      <c r="J124" t="s">
        <v>122</v>
      </c>
      <c r="K124" t="s">
        <v>121</v>
      </c>
      <c r="L124" t="s">
        <v>121</v>
      </c>
      <c r="M124" t="s">
        <v>121</v>
      </c>
      <c r="N124" t="s">
        <v>123</v>
      </c>
      <c r="O124" t="s">
        <v>123</v>
      </c>
      <c r="P124">
        <v>38.299999999999997</v>
      </c>
      <c r="Q124">
        <v>25.8</v>
      </c>
      <c r="R124">
        <v>43.2</v>
      </c>
      <c r="S124" t="s">
        <v>122</v>
      </c>
      <c r="T124" t="s">
        <v>122</v>
      </c>
      <c r="X124" t="s">
        <v>122</v>
      </c>
      <c r="Y124" t="s">
        <v>122</v>
      </c>
      <c r="Z124">
        <v>11.1</v>
      </c>
      <c r="AA124">
        <v>32</v>
      </c>
      <c r="AB124">
        <v>2</v>
      </c>
      <c r="AC124" t="s">
        <v>125</v>
      </c>
      <c r="AD124" t="s">
        <v>125</v>
      </c>
      <c r="AE124" t="s">
        <v>121</v>
      </c>
      <c r="AF124" t="s">
        <v>123</v>
      </c>
      <c r="AG124" t="s">
        <v>123</v>
      </c>
      <c r="AH124" t="s">
        <v>123</v>
      </c>
      <c r="AI124" t="s">
        <v>122</v>
      </c>
      <c r="AJ124" t="s">
        <v>123</v>
      </c>
      <c r="AK124" t="s">
        <v>122</v>
      </c>
      <c r="AL124" t="s">
        <v>123</v>
      </c>
      <c r="AM124" t="s">
        <v>122</v>
      </c>
    </row>
    <row r="125" spans="1:39" x14ac:dyDescent="0.25">
      <c r="A125">
        <v>2017</v>
      </c>
      <c r="B125">
        <v>2</v>
      </c>
      <c r="C125" t="s">
        <v>7</v>
      </c>
      <c r="D125">
        <v>2197</v>
      </c>
      <c r="E125" t="s">
        <v>240</v>
      </c>
      <c r="F125" t="s">
        <v>120</v>
      </c>
      <c r="G125" t="s">
        <v>123</v>
      </c>
      <c r="H125">
        <v>57.9</v>
      </c>
      <c r="I125">
        <v>48.5</v>
      </c>
      <c r="J125" t="s">
        <v>122</v>
      </c>
      <c r="K125" t="s">
        <v>121</v>
      </c>
      <c r="L125" t="s">
        <v>121</v>
      </c>
      <c r="M125" t="s">
        <v>123</v>
      </c>
      <c r="N125" t="s">
        <v>123</v>
      </c>
      <c r="O125" t="s">
        <v>123</v>
      </c>
      <c r="P125">
        <v>57</v>
      </c>
      <c r="Q125">
        <v>35.5</v>
      </c>
      <c r="R125">
        <v>49.2</v>
      </c>
      <c r="S125" t="s">
        <v>122</v>
      </c>
      <c r="T125" t="s">
        <v>122</v>
      </c>
      <c r="X125" t="s">
        <v>122</v>
      </c>
      <c r="Y125" t="s">
        <v>122</v>
      </c>
      <c r="Z125">
        <v>7.3</v>
      </c>
      <c r="AA125">
        <v>67</v>
      </c>
      <c r="AB125">
        <v>4</v>
      </c>
      <c r="AC125" t="s">
        <v>125</v>
      </c>
      <c r="AD125" t="s">
        <v>125</v>
      </c>
      <c r="AE125" t="s">
        <v>123</v>
      </c>
      <c r="AF125" t="s">
        <v>123</v>
      </c>
      <c r="AG125" t="s">
        <v>123</v>
      </c>
      <c r="AH125" t="s">
        <v>123</v>
      </c>
      <c r="AI125" t="s">
        <v>122</v>
      </c>
      <c r="AJ125" t="s">
        <v>123</v>
      </c>
      <c r="AK125" t="s">
        <v>122</v>
      </c>
      <c r="AL125" t="s">
        <v>123</v>
      </c>
      <c r="AM125" t="s">
        <v>122</v>
      </c>
    </row>
    <row r="126" spans="1:39" x14ac:dyDescent="0.25">
      <c r="A126">
        <v>2017</v>
      </c>
      <c r="B126">
        <v>2</v>
      </c>
      <c r="C126" t="s">
        <v>7</v>
      </c>
      <c r="D126">
        <v>2198</v>
      </c>
      <c r="E126" t="s">
        <v>241</v>
      </c>
      <c r="F126" t="s">
        <v>120</v>
      </c>
      <c r="G126" t="s">
        <v>121</v>
      </c>
      <c r="H126">
        <v>72.3</v>
      </c>
      <c r="I126">
        <v>58.6</v>
      </c>
      <c r="J126" t="s">
        <v>122</v>
      </c>
      <c r="K126" t="s">
        <v>121</v>
      </c>
      <c r="L126" t="s">
        <v>121</v>
      </c>
      <c r="M126" t="s">
        <v>123</v>
      </c>
      <c r="N126" t="s">
        <v>123</v>
      </c>
      <c r="O126" t="s">
        <v>123</v>
      </c>
      <c r="P126">
        <v>66.5</v>
      </c>
      <c r="Q126">
        <v>51</v>
      </c>
      <c r="R126">
        <v>63.6</v>
      </c>
      <c r="S126" t="s">
        <v>122</v>
      </c>
      <c r="T126" t="s">
        <v>122</v>
      </c>
      <c r="X126" t="s">
        <v>122</v>
      </c>
      <c r="Y126" t="s">
        <v>122</v>
      </c>
      <c r="Z126">
        <v>8.4</v>
      </c>
      <c r="AA126">
        <v>89.5</v>
      </c>
      <c r="AB126">
        <v>5</v>
      </c>
      <c r="AC126" t="s">
        <v>125</v>
      </c>
      <c r="AD126" t="s">
        <v>125</v>
      </c>
      <c r="AE126" t="s">
        <v>123</v>
      </c>
      <c r="AF126" t="s">
        <v>123</v>
      </c>
      <c r="AG126" t="s">
        <v>123</v>
      </c>
      <c r="AH126" t="s">
        <v>123</v>
      </c>
      <c r="AI126" t="s">
        <v>122</v>
      </c>
      <c r="AJ126" t="s">
        <v>123</v>
      </c>
      <c r="AK126" t="s">
        <v>122</v>
      </c>
      <c r="AL126" t="s">
        <v>123</v>
      </c>
      <c r="AM126" t="s">
        <v>122</v>
      </c>
    </row>
    <row r="127" spans="1:39" x14ac:dyDescent="0.25">
      <c r="A127">
        <v>2017</v>
      </c>
      <c r="B127">
        <v>2</v>
      </c>
      <c r="C127" t="s">
        <v>7</v>
      </c>
      <c r="D127">
        <v>2199</v>
      </c>
      <c r="E127" t="s">
        <v>242</v>
      </c>
      <c r="F127" t="s">
        <v>120</v>
      </c>
      <c r="G127" t="s">
        <v>121</v>
      </c>
      <c r="H127">
        <v>51.1</v>
      </c>
      <c r="I127">
        <v>40.200000000000003</v>
      </c>
      <c r="J127" t="s">
        <v>122</v>
      </c>
      <c r="K127" t="s">
        <v>121</v>
      </c>
      <c r="L127" t="s">
        <v>121</v>
      </c>
      <c r="M127" t="s">
        <v>123</v>
      </c>
      <c r="N127" t="s">
        <v>123</v>
      </c>
      <c r="O127" t="s">
        <v>123</v>
      </c>
      <c r="P127">
        <v>61.7</v>
      </c>
      <c r="Q127">
        <v>52.5</v>
      </c>
      <c r="R127">
        <v>51.2</v>
      </c>
      <c r="S127" t="s">
        <v>122</v>
      </c>
      <c r="T127" t="s">
        <v>122</v>
      </c>
      <c r="X127" t="s">
        <v>122</v>
      </c>
      <c r="Y127" t="s">
        <v>122</v>
      </c>
      <c r="Z127">
        <v>8.3000000000000007</v>
      </c>
      <c r="AA127">
        <v>82.5</v>
      </c>
      <c r="AB127">
        <v>4</v>
      </c>
      <c r="AC127" t="s">
        <v>125</v>
      </c>
      <c r="AD127" t="s">
        <v>125</v>
      </c>
      <c r="AE127" t="s">
        <v>123</v>
      </c>
      <c r="AF127" t="s">
        <v>123</v>
      </c>
      <c r="AG127" t="s">
        <v>123</v>
      </c>
      <c r="AH127" t="s">
        <v>123</v>
      </c>
      <c r="AI127" t="s">
        <v>122</v>
      </c>
      <c r="AJ127" t="s">
        <v>123</v>
      </c>
      <c r="AK127" t="s">
        <v>122</v>
      </c>
      <c r="AL127" t="s">
        <v>123</v>
      </c>
      <c r="AM127" t="s">
        <v>122</v>
      </c>
    </row>
    <row r="128" spans="1:39" x14ac:dyDescent="0.25">
      <c r="A128">
        <v>2017</v>
      </c>
      <c r="B128">
        <v>2</v>
      </c>
      <c r="C128" t="s">
        <v>7</v>
      </c>
      <c r="D128">
        <v>2200</v>
      </c>
      <c r="E128" t="s">
        <v>243</v>
      </c>
      <c r="F128" t="s">
        <v>120</v>
      </c>
      <c r="G128" t="s">
        <v>123</v>
      </c>
      <c r="H128">
        <v>68.8</v>
      </c>
      <c r="I128">
        <v>60.6</v>
      </c>
      <c r="J128" t="s">
        <v>122</v>
      </c>
      <c r="K128" t="s">
        <v>121</v>
      </c>
      <c r="L128" t="s">
        <v>121</v>
      </c>
      <c r="M128" t="s">
        <v>123</v>
      </c>
      <c r="N128" t="s">
        <v>123</v>
      </c>
      <c r="O128" t="s">
        <v>123</v>
      </c>
      <c r="P128">
        <v>65.8</v>
      </c>
      <c r="Q128">
        <v>54.4</v>
      </c>
      <c r="R128">
        <v>59.6</v>
      </c>
      <c r="S128" t="s">
        <v>122</v>
      </c>
      <c r="T128" t="s">
        <v>122</v>
      </c>
      <c r="X128" t="s">
        <v>122</v>
      </c>
      <c r="Y128" t="s">
        <v>122</v>
      </c>
      <c r="Z128">
        <v>6.9</v>
      </c>
      <c r="AA128">
        <v>95</v>
      </c>
      <c r="AB128">
        <v>5</v>
      </c>
      <c r="AC128" t="s">
        <v>125</v>
      </c>
      <c r="AD128" t="s">
        <v>125</v>
      </c>
      <c r="AE128" t="s">
        <v>123</v>
      </c>
      <c r="AF128" t="s">
        <v>123</v>
      </c>
      <c r="AG128" t="s">
        <v>123</v>
      </c>
      <c r="AH128" t="s">
        <v>123</v>
      </c>
      <c r="AI128" t="s">
        <v>122</v>
      </c>
      <c r="AJ128" t="s">
        <v>123</v>
      </c>
      <c r="AK128" t="s">
        <v>122</v>
      </c>
      <c r="AL128" t="s">
        <v>123</v>
      </c>
      <c r="AM128" t="s">
        <v>122</v>
      </c>
    </row>
    <row r="129" spans="1:39" x14ac:dyDescent="0.25">
      <c r="A129">
        <v>2017</v>
      </c>
      <c r="B129">
        <v>2</v>
      </c>
      <c r="C129" t="s">
        <v>7</v>
      </c>
      <c r="D129">
        <v>2201</v>
      </c>
      <c r="E129" t="s">
        <v>244</v>
      </c>
      <c r="F129" t="s">
        <v>120</v>
      </c>
      <c r="G129" t="s">
        <v>121</v>
      </c>
      <c r="H129">
        <v>26.2</v>
      </c>
      <c r="I129">
        <v>17.100000000000001</v>
      </c>
      <c r="J129" t="s">
        <v>122</v>
      </c>
      <c r="K129" t="s">
        <v>121</v>
      </c>
      <c r="L129" t="s">
        <v>121</v>
      </c>
      <c r="M129" t="s">
        <v>123</v>
      </c>
      <c r="N129" t="s">
        <v>123</v>
      </c>
      <c r="O129" t="s">
        <v>123</v>
      </c>
      <c r="P129">
        <v>30.6</v>
      </c>
      <c r="Q129">
        <v>15.7</v>
      </c>
      <c r="R129">
        <v>38.200000000000003</v>
      </c>
      <c r="S129" t="s">
        <v>122</v>
      </c>
      <c r="T129" t="s">
        <v>122</v>
      </c>
      <c r="X129" t="s">
        <v>122</v>
      </c>
      <c r="Y129" t="s">
        <v>122</v>
      </c>
      <c r="Z129">
        <v>16</v>
      </c>
      <c r="AA129">
        <v>19</v>
      </c>
      <c r="AB129">
        <v>1</v>
      </c>
      <c r="AC129" t="s">
        <v>125</v>
      </c>
      <c r="AD129" t="s">
        <v>125</v>
      </c>
      <c r="AE129" t="s">
        <v>123</v>
      </c>
      <c r="AF129" t="s">
        <v>121</v>
      </c>
      <c r="AG129" t="s">
        <v>123</v>
      </c>
      <c r="AH129" t="s">
        <v>121</v>
      </c>
      <c r="AJ129" t="s">
        <v>123</v>
      </c>
      <c r="AK129" t="s">
        <v>122</v>
      </c>
      <c r="AL129" t="s">
        <v>123</v>
      </c>
      <c r="AM129" t="s">
        <v>122</v>
      </c>
    </row>
    <row r="130" spans="1:39" x14ac:dyDescent="0.25">
      <c r="A130">
        <v>2017</v>
      </c>
      <c r="B130">
        <v>2</v>
      </c>
      <c r="C130" t="s">
        <v>7</v>
      </c>
      <c r="D130">
        <v>2202</v>
      </c>
      <c r="E130" t="s">
        <v>245</v>
      </c>
      <c r="F130" t="s">
        <v>120</v>
      </c>
      <c r="G130" t="s">
        <v>121</v>
      </c>
      <c r="H130">
        <v>72.5</v>
      </c>
      <c r="I130">
        <v>56.8</v>
      </c>
      <c r="J130" t="s">
        <v>122</v>
      </c>
      <c r="K130" t="s">
        <v>121</v>
      </c>
      <c r="L130" t="s">
        <v>121</v>
      </c>
      <c r="M130" t="s">
        <v>123</v>
      </c>
      <c r="N130" t="s">
        <v>123</v>
      </c>
      <c r="O130" t="s">
        <v>123</v>
      </c>
      <c r="P130">
        <v>66.8</v>
      </c>
      <c r="Q130">
        <v>50.8</v>
      </c>
      <c r="R130">
        <v>53.4</v>
      </c>
      <c r="S130" t="s">
        <v>122</v>
      </c>
      <c r="T130" t="s">
        <v>122</v>
      </c>
      <c r="X130" t="s">
        <v>122</v>
      </c>
      <c r="Y130" t="s">
        <v>122</v>
      </c>
      <c r="Z130">
        <v>3.2</v>
      </c>
      <c r="AA130">
        <v>87.5</v>
      </c>
      <c r="AB130">
        <v>5</v>
      </c>
      <c r="AC130" t="s">
        <v>125</v>
      </c>
      <c r="AD130" t="s">
        <v>125</v>
      </c>
      <c r="AE130" t="s">
        <v>123</v>
      </c>
      <c r="AF130" t="s">
        <v>123</v>
      </c>
      <c r="AG130" t="s">
        <v>123</v>
      </c>
      <c r="AH130" t="s">
        <v>123</v>
      </c>
      <c r="AI130" t="s">
        <v>122</v>
      </c>
      <c r="AJ130" t="s">
        <v>123</v>
      </c>
      <c r="AK130" t="s">
        <v>122</v>
      </c>
      <c r="AL130" t="s">
        <v>123</v>
      </c>
      <c r="AM130" t="s">
        <v>122</v>
      </c>
    </row>
    <row r="131" spans="1:39" x14ac:dyDescent="0.25">
      <c r="A131">
        <v>2017</v>
      </c>
      <c r="B131">
        <v>2</v>
      </c>
      <c r="C131" t="s">
        <v>7</v>
      </c>
      <c r="D131">
        <v>2203</v>
      </c>
      <c r="E131" t="s">
        <v>246</v>
      </c>
      <c r="F131" t="s">
        <v>120</v>
      </c>
      <c r="G131" t="s">
        <v>121</v>
      </c>
      <c r="H131">
        <v>41.1</v>
      </c>
      <c r="I131">
        <v>32.1</v>
      </c>
      <c r="J131" t="s">
        <v>122</v>
      </c>
      <c r="K131" t="s">
        <v>121</v>
      </c>
      <c r="L131" t="s">
        <v>121</v>
      </c>
      <c r="M131" t="s">
        <v>121</v>
      </c>
      <c r="N131" t="s">
        <v>123</v>
      </c>
      <c r="O131" t="s">
        <v>123</v>
      </c>
      <c r="P131">
        <v>53.1</v>
      </c>
      <c r="Q131">
        <v>32.9</v>
      </c>
      <c r="R131">
        <v>39.5</v>
      </c>
      <c r="S131" t="s">
        <v>122</v>
      </c>
      <c r="T131" t="s">
        <v>122</v>
      </c>
      <c r="X131" t="s">
        <v>122</v>
      </c>
      <c r="Y131" t="s">
        <v>122</v>
      </c>
      <c r="Z131">
        <v>13</v>
      </c>
      <c r="AA131">
        <v>50</v>
      </c>
      <c r="AB131">
        <v>3</v>
      </c>
      <c r="AC131" t="s">
        <v>125</v>
      </c>
      <c r="AD131" t="s">
        <v>125</v>
      </c>
      <c r="AE131" t="s">
        <v>123</v>
      </c>
      <c r="AF131" t="s">
        <v>123</v>
      </c>
      <c r="AG131" t="s">
        <v>123</v>
      </c>
      <c r="AH131" t="s">
        <v>123</v>
      </c>
      <c r="AI131" t="s">
        <v>122</v>
      </c>
      <c r="AJ131" t="s">
        <v>123</v>
      </c>
      <c r="AK131" t="s">
        <v>122</v>
      </c>
      <c r="AL131" t="s">
        <v>123</v>
      </c>
      <c r="AM131" t="s">
        <v>122</v>
      </c>
    </row>
    <row r="132" spans="1:39" x14ac:dyDescent="0.25">
      <c r="A132">
        <v>2017</v>
      </c>
      <c r="B132">
        <v>2</v>
      </c>
      <c r="C132" t="s">
        <v>7</v>
      </c>
      <c r="D132">
        <v>2204</v>
      </c>
      <c r="E132" t="s">
        <v>247</v>
      </c>
      <c r="F132" t="s">
        <v>120</v>
      </c>
      <c r="G132" t="s">
        <v>121</v>
      </c>
      <c r="H132">
        <v>24.1</v>
      </c>
      <c r="I132">
        <v>24.2</v>
      </c>
      <c r="J132" t="s">
        <v>122</v>
      </c>
      <c r="K132" t="s">
        <v>121</v>
      </c>
      <c r="L132" t="s">
        <v>121</v>
      </c>
      <c r="M132" t="s">
        <v>121</v>
      </c>
      <c r="N132" t="s">
        <v>123</v>
      </c>
      <c r="O132" t="s">
        <v>123</v>
      </c>
      <c r="P132">
        <v>35.4</v>
      </c>
      <c r="Q132">
        <v>32.200000000000003</v>
      </c>
      <c r="R132">
        <v>33.299999999999997</v>
      </c>
      <c r="S132" t="s">
        <v>122</v>
      </c>
      <c r="T132" t="s">
        <v>122</v>
      </c>
      <c r="X132" t="s">
        <v>122</v>
      </c>
      <c r="Y132" t="s">
        <v>122</v>
      </c>
      <c r="Z132">
        <v>12.5</v>
      </c>
      <c r="AA132">
        <v>33</v>
      </c>
      <c r="AB132">
        <v>2</v>
      </c>
      <c r="AC132" t="s">
        <v>125</v>
      </c>
      <c r="AD132" t="s">
        <v>125</v>
      </c>
      <c r="AE132" t="s">
        <v>123</v>
      </c>
      <c r="AF132" t="s">
        <v>121</v>
      </c>
      <c r="AG132" t="s">
        <v>123</v>
      </c>
      <c r="AH132" t="s">
        <v>123</v>
      </c>
      <c r="AI132" t="s">
        <v>122</v>
      </c>
      <c r="AJ132" t="s">
        <v>123</v>
      </c>
      <c r="AK132" t="s">
        <v>122</v>
      </c>
      <c r="AL132" t="s">
        <v>123</v>
      </c>
      <c r="AM132" t="s">
        <v>122</v>
      </c>
    </row>
    <row r="133" spans="1:39" x14ac:dyDescent="0.25">
      <c r="A133">
        <v>2017</v>
      </c>
      <c r="B133">
        <v>2</v>
      </c>
      <c r="C133" t="s">
        <v>7</v>
      </c>
      <c r="D133">
        <v>2205</v>
      </c>
      <c r="E133" t="s">
        <v>248</v>
      </c>
      <c r="F133" t="s">
        <v>120</v>
      </c>
      <c r="G133" t="s">
        <v>121</v>
      </c>
      <c r="H133">
        <v>38.700000000000003</v>
      </c>
      <c r="I133">
        <v>34.4</v>
      </c>
      <c r="J133" t="s">
        <v>122</v>
      </c>
      <c r="K133" t="s">
        <v>121</v>
      </c>
      <c r="L133" t="s">
        <v>121</v>
      </c>
      <c r="M133" t="s">
        <v>123</v>
      </c>
      <c r="N133" t="s">
        <v>123</v>
      </c>
      <c r="O133" t="s">
        <v>123</v>
      </c>
      <c r="P133">
        <v>51.6</v>
      </c>
      <c r="Q133">
        <v>46.1</v>
      </c>
      <c r="R133">
        <v>53</v>
      </c>
      <c r="S133" t="s">
        <v>122</v>
      </c>
      <c r="T133" t="s">
        <v>122</v>
      </c>
      <c r="X133" t="s">
        <v>122</v>
      </c>
      <c r="Y133" t="s">
        <v>122</v>
      </c>
      <c r="Z133">
        <v>11.6</v>
      </c>
      <c r="AA133">
        <v>64.5</v>
      </c>
      <c r="AB133">
        <v>3</v>
      </c>
      <c r="AC133" t="s">
        <v>125</v>
      </c>
      <c r="AD133" t="s">
        <v>125</v>
      </c>
      <c r="AE133" t="s">
        <v>123</v>
      </c>
      <c r="AF133" t="s">
        <v>121</v>
      </c>
      <c r="AG133" t="s">
        <v>123</v>
      </c>
      <c r="AH133" t="s">
        <v>123</v>
      </c>
      <c r="AI133" t="s">
        <v>122</v>
      </c>
      <c r="AJ133" t="s">
        <v>123</v>
      </c>
      <c r="AK133" t="s">
        <v>122</v>
      </c>
      <c r="AL133" t="s">
        <v>123</v>
      </c>
      <c r="AM133" t="s">
        <v>122</v>
      </c>
    </row>
    <row r="134" spans="1:39" x14ac:dyDescent="0.25">
      <c r="A134">
        <v>2017</v>
      </c>
      <c r="B134">
        <v>2</v>
      </c>
      <c r="C134" t="s">
        <v>7</v>
      </c>
      <c r="D134">
        <v>2206</v>
      </c>
      <c r="E134" t="s">
        <v>249</v>
      </c>
      <c r="F134" t="s">
        <v>120</v>
      </c>
      <c r="G134" t="s">
        <v>121</v>
      </c>
      <c r="H134">
        <v>55.1</v>
      </c>
      <c r="I134">
        <v>34.1</v>
      </c>
      <c r="J134" t="s">
        <v>122</v>
      </c>
      <c r="K134" t="s">
        <v>121</v>
      </c>
      <c r="L134" t="s">
        <v>121</v>
      </c>
      <c r="M134" t="s">
        <v>123</v>
      </c>
      <c r="N134" t="s">
        <v>123</v>
      </c>
      <c r="O134" t="s">
        <v>123</v>
      </c>
      <c r="P134">
        <v>43</v>
      </c>
      <c r="Q134">
        <v>24.8</v>
      </c>
      <c r="R134">
        <v>52.5</v>
      </c>
      <c r="S134" t="s">
        <v>122</v>
      </c>
      <c r="T134" t="s">
        <v>122</v>
      </c>
      <c r="X134" t="s">
        <v>122</v>
      </c>
      <c r="Y134" t="s">
        <v>122</v>
      </c>
      <c r="Z134">
        <v>5.4</v>
      </c>
      <c r="AA134">
        <v>47.5</v>
      </c>
      <c r="AB134">
        <v>2</v>
      </c>
      <c r="AC134" t="s">
        <v>125</v>
      </c>
      <c r="AD134" t="s">
        <v>125</v>
      </c>
      <c r="AE134" t="s">
        <v>123</v>
      </c>
      <c r="AF134" t="s">
        <v>123</v>
      </c>
      <c r="AG134" t="s">
        <v>123</v>
      </c>
      <c r="AH134" t="s">
        <v>123</v>
      </c>
      <c r="AI134" t="s">
        <v>122</v>
      </c>
      <c r="AJ134" t="s">
        <v>123</v>
      </c>
      <c r="AK134" t="s">
        <v>122</v>
      </c>
      <c r="AL134" t="s">
        <v>123</v>
      </c>
      <c r="AM134" t="s">
        <v>122</v>
      </c>
    </row>
    <row r="135" spans="1:39" x14ac:dyDescent="0.25">
      <c r="A135">
        <v>2017</v>
      </c>
      <c r="B135">
        <v>2</v>
      </c>
      <c r="C135" t="s">
        <v>7</v>
      </c>
      <c r="D135">
        <v>2207</v>
      </c>
      <c r="E135" t="s">
        <v>250</v>
      </c>
      <c r="F135" t="s">
        <v>120</v>
      </c>
      <c r="G135" t="s">
        <v>121</v>
      </c>
      <c r="H135">
        <v>28</v>
      </c>
      <c r="I135">
        <v>24</v>
      </c>
      <c r="J135" t="s">
        <v>122</v>
      </c>
      <c r="K135" t="s">
        <v>121</v>
      </c>
      <c r="L135" t="s">
        <v>121</v>
      </c>
      <c r="M135" t="s">
        <v>121</v>
      </c>
      <c r="N135" t="s">
        <v>123</v>
      </c>
      <c r="O135" t="s">
        <v>123</v>
      </c>
      <c r="P135">
        <v>34.4</v>
      </c>
      <c r="Q135">
        <v>33.700000000000003</v>
      </c>
      <c r="R135">
        <v>36.5</v>
      </c>
      <c r="S135" t="s">
        <v>122</v>
      </c>
      <c r="T135" t="s">
        <v>122</v>
      </c>
      <c r="X135" t="s">
        <v>122</v>
      </c>
      <c r="Y135" t="s">
        <v>122</v>
      </c>
      <c r="Z135">
        <v>22.8</v>
      </c>
      <c r="AA135">
        <v>27</v>
      </c>
      <c r="AB135">
        <v>2</v>
      </c>
      <c r="AC135" t="s">
        <v>125</v>
      </c>
      <c r="AD135" t="s">
        <v>125</v>
      </c>
      <c r="AE135" t="s">
        <v>123</v>
      </c>
      <c r="AF135" t="s">
        <v>123</v>
      </c>
      <c r="AG135" t="s">
        <v>123</v>
      </c>
      <c r="AH135" t="s">
        <v>123</v>
      </c>
      <c r="AI135" t="s">
        <v>122</v>
      </c>
      <c r="AJ135" t="s">
        <v>123</v>
      </c>
      <c r="AK135" t="s">
        <v>122</v>
      </c>
      <c r="AL135" t="s">
        <v>123</v>
      </c>
      <c r="AM135" t="s">
        <v>122</v>
      </c>
    </row>
    <row r="136" spans="1:39" x14ac:dyDescent="0.25">
      <c r="A136">
        <v>2017</v>
      </c>
      <c r="B136">
        <v>2</v>
      </c>
      <c r="C136" t="s">
        <v>7</v>
      </c>
      <c r="D136">
        <v>2208</v>
      </c>
      <c r="E136" t="s">
        <v>251</v>
      </c>
      <c r="F136" t="s">
        <v>120</v>
      </c>
      <c r="G136" t="s">
        <v>121</v>
      </c>
      <c r="H136">
        <v>35.1</v>
      </c>
      <c r="I136">
        <v>19.8</v>
      </c>
      <c r="J136" t="s">
        <v>122</v>
      </c>
      <c r="K136" t="s">
        <v>121</v>
      </c>
      <c r="L136" t="s">
        <v>121</v>
      </c>
      <c r="M136" t="s">
        <v>123</v>
      </c>
      <c r="N136" t="s">
        <v>123</v>
      </c>
      <c r="O136" t="s">
        <v>123</v>
      </c>
      <c r="P136">
        <v>47.3</v>
      </c>
      <c r="Q136">
        <v>21</v>
      </c>
      <c r="R136">
        <v>35.5</v>
      </c>
      <c r="S136" t="s">
        <v>122</v>
      </c>
      <c r="T136" t="s">
        <v>122</v>
      </c>
      <c r="X136" t="s">
        <v>122</v>
      </c>
      <c r="Y136" t="s">
        <v>122</v>
      </c>
      <c r="Z136">
        <v>13.2</v>
      </c>
      <c r="AA136">
        <v>36</v>
      </c>
      <c r="AB136">
        <v>2</v>
      </c>
      <c r="AC136" t="s">
        <v>125</v>
      </c>
      <c r="AD136" t="s">
        <v>125</v>
      </c>
      <c r="AE136" t="s">
        <v>123</v>
      </c>
      <c r="AF136" t="s">
        <v>123</v>
      </c>
      <c r="AG136" t="s">
        <v>123</v>
      </c>
      <c r="AH136" t="s">
        <v>123</v>
      </c>
      <c r="AI136" t="s">
        <v>122</v>
      </c>
      <c r="AJ136" t="s">
        <v>123</v>
      </c>
      <c r="AK136" t="s">
        <v>122</v>
      </c>
      <c r="AL136" t="s">
        <v>123</v>
      </c>
      <c r="AM136" t="s">
        <v>122</v>
      </c>
    </row>
    <row r="137" spans="1:39" x14ac:dyDescent="0.25">
      <c r="A137">
        <v>2017</v>
      </c>
      <c r="B137">
        <v>2</v>
      </c>
      <c r="C137" t="s">
        <v>7</v>
      </c>
      <c r="D137">
        <v>2209</v>
      </c>
      <c r="E137" t="s">
        <v>32</v>
      </c>
      <c r="F137" t="s">
        <v>120</v>
      </c>
      <c r="G137" t="s">
        <v>121</v>
      </c>
      <c r="H137">
        <v>53.5</v>
      </c>
      <c r="I137">
        <v>57.5</v>
      </c>
      <c r="J137" t="s">
        <v>122</v>
      </c>
      <c r="K137" t="s">
        <v>121</v>
      </c>
      <c r="L137" t="s">
        <v>121</v>
      </c>
      <c r="M137" t="s">
        <v>123</v>
      </c>
      <c r="N137" t="s">
        <v>123</v>
      </c>
      <c r="O137" t="s">
        <v>123</v>
      </c>
      <c r="P137">
        <v>63.2</v>
      </c>
      <c r="Q137">
        <v>59</v>
      </c>
      <c r="R137">
        <v>55.6</v>
      </c>
      <c r="S137" t="s">
        <v>122</v>
      </c>
      <c r="T137" t="s">
        <v>122</v>
      </c>
      <c r="X137" t="s">
        <v>122</v>
      </c>
      <c r="Y137" t="s">
        <v>122</v>
      </c>
      <c r="Z137">
        <v>2.5</v>
      </c>
      <c r="AA137">
        <v>96</v>
      </c>
      <c r="AB137">
        <v>5</v>
      </c>
      <c r="AC137" t="s">
        <v>125</v>
      </c>
      <c r="AD137" t="s">
        <v>125</v>
      </c>
      <c r="AE137" t="s">
        <v>123</v>
      </c>
      <c r="AF137" t="s">
        <v>121</v>
      </c>
      <c r="AG137" t="s">
        <v>123</v>
      </c>
      <c r="AH137" t="s">
        <v>123</v>
      </c>
      <c r="AI137" t="s">
        <v>122</v>
      </c>
      <c r="AJ137" t="s">
        <v>123</v>
      </c>
      <c r="AK137" t="s">
        <v>122</v>
      </c>
      <c r="AL137" t="s">
        <v>123</v>
      </c>
      <c r="AM137" t="s">
        <v>122</v>
      </c>
    </row>
    <row r="138" spans="1:39" x14ac:dyDescent="0.25">
      <c r="A138">
        <v>2017</v>
      </c>
      <c r="B138">
        <v>2</v>
      </c>
      <c r="C138" t="s">
        <v>7</v>
      </c>
      <c r="D138">
        <v>2210</v>
      </c>
      <c r="E138" t="s">
        <v>252</v>
      </c>
      <c r="F138" t="s">
        <v>120</v>
      </c>
      <c r="G138" t="s">
        <v>121</v>
      </c>
      <c r="H138">
        <v>32.799999999999997</v>
      </c>
      <c r="I138">
        <v>27.9</v>
      </c>
      <c r="J138" t="s">
        <v>122</v>
      </c>
      <c r="K138" t="s">
        <v>121</v>
      </c>
      <c r="L138" t="s">
        <v>121</v>
      </c>
      <c r="M138" t="s">
        <v>123</v>
      </c>
      <c r="N138" t="s">
        <v>123</v>
      </c>
      <c r="O138" t="s">
        <v>123</v>
      </c>
      <c r="P138">
        <v>45.3</v>
      </c>
      <c r="Q138">
        <v>33.200000000000003</v>
      </c>
      <c r="R138">
        <v>44.6</v>
      </c>
      <c r="S138" t="s">
        <v>122</v>
      </c>
      <c r="T138" t="s">
        <v>122</v>
      </c>
      <c r="X138" t="s">
        <v>122</v>
      </c>
      <c r="Y138" t="s">
        <v>122</v>
      </c>
      <c r="Z138">
        <v>11.2</v>
      </c>
      <c r="AA138">
        <v>45.5</v>
      </c>
      <c r="AB138">
        <v>2</v>
      </c>
      <c r="AC138" t="s">
        <v>125</v>
      </c>
      <c r="AD138" t="s">
        <v>125</v>
      </c>
      <c r="AE138" t="s">
        <v>123</v>
      </c>
      <c r="AF138" t="s">
        <v>121</v>
      </c>
      <c r="AG138" t="s">
        <v>123</v>
      </c>
      <c r="AH138" t="s">
        <v>123</v>
      </c>
      <c r="AI138" t="s">
        <v>122</v>
      </c>
      <c r="AJ138" t="s">
        <v>123</v>
      </c>
      <c r="AK138" t="s">
        <v>122</v>
      </c>
      <c r="AL138" t="s">
        <v>123</v>
      </c>
      <c r="AM138" t="s">
        <v>122</v>
      </c>
    </row>
    <row r="139" spans="1:39" x14ac:dyDescent="0.25">
      <c r="A139">
        <v>2017</v>
      </c>
      <c r="B139">
        <v>2</v>
      </c>
      <c r="C139" t="s">
        <v>7</v>
      </c>
      <c r="D139">
        <v>2211</v>
      </c>
      <c r="E139" t="s">
        <v>253</v>
      </c>
      <c r="F139" t="s">
        <v>120</v>
      </c>
      <c r="G139" t="s">
        <v>121</v>
      </c>
      <c r="H139">
        <v>33.6</v>
      </c>
      <c r="I139">
        <v>22.5</v>
      </c>
      <c r="J139" t="s">
        <v>122</v>
      </c>
      <c r="K139" t="s">
        <v>121</v>
      </c>
      <c r="L139" t="s">
        <v>123</v>
      </c>
      <c r="M139" t="s">
        <v>121</v>
      </c>
      <c r="N139" t="s">
        <v>123</v>
      </c>
      <c r="O139" t="s">
        <v>123</v>
      </c>
      <c r="P139">
        <v>36</v>
      </c>
      <c r="Q139">
        <v>23.4</v>
      </c>
      <c r="R139">
        <v>27</v>
      </c>
      <c r="S139" t="s">
        <v>122</v>
      </c>
      <c r="T139" t="s">
        <v>122</v>
      </c>
      <c r="X139" t="s">
        <v>122</v>
      </c>
      <c r="Y139" t="s">
        <v>122</v>
      </c>
      <c r="Z139">
        <v>12.7</v>
      </c>
      <c r="AA139">
        <v>24</v>
      </c>
      <c r="AB139">
        <v>1</v>
      </c>
      <c r="AC139" t="s">
        <v>125</v>
      </c>
      <c r="AD139" t="s">
        <v>125</v>
      </c>
      <c r="AE139" t="s">
        <v>121</v>
      </c>
      <c r="AF139" t="s">
        <v>123</v>
      </c>
      <c r="AG139" t="s">
        <v>123</v>
      </c>
      <c r="AH139" t="s">
        <v>121</v>
      </c>
      <c r="AJ139" t="s">
        <v>123</v>
      </c>
      <c r="AK139" t="s">
        <v>122</v>
      </c>
      <c r="AL139" t="s">
        <v>123</v>
      </c>
      <c r="AM139" t="s">
        <v>122</v>
      </c>
    </row>
    <row r="140" spans="1:39" x14ac:dyDescent="0.25">
      <c r="A140">
        <v>2017</v>
      </c>
      <c r="B140">
        <v>2</v>
      </c>
      <c r="C140" t="s">
        <v>7</v>
      </c>
      <c r="D140">
        <v>2212</v>
      </c>
      <c r="E140" t="s">
        <v>254</v>
      </c>
      <c r="F140" t="s">
        <v>120</v>
      </c>
      <c r="G140" t="s">
        <v>121</v>
      </c>
      <c r="H140">
        <v>22.3</v>
      </c>
      <c r="I140">
        <v>23.4</v>
      </c>
      <c r="J140" t="s">
        <v>122</v>
      </c>
      <c r="K140" t="s">
        <v>121</v>
      </c>
      <c r="L140" t="s">
        <v>121</v>
      </c>
      <c r="M140" t="s">
        <v>123</v>
      </c>
      <c r="N140" t="s">
        <v>123</v>
      </c>
      <c r="O140" t="s">
        <v>123</v>
      </c>
      <c r="P140">
        <v>35.5</v>
      </c>
      <c r="Q140">
        <v>35.1</v>
      </c>
      <c r="R140">
        <v>37.299999999999997</v>
      </c>
      <c r="S140" t="s">
        <v>122</v>
      </c>
      <c r="T140" t="s">
        <v>122</v>
      </c>
      <c r="X140" t="s">
        <v>122</v>
      </c>
      <c r="Y140" t="s">
        <v>122</v>
      </c>
      <c r="Z140">
        <v>8.9</v>
      </c>
      <c r="AA140">
        <v>38</v>
      </c>
      <c r="AB140">
        <v>2</v>
      </c>
      <c r="AC140" t="s">
        <v>125</v>
      </c>
      <c r="AD140" t="s">
        <v>125</v>
      </c>
      <c r="AE140" t="s">
        <v>123</v>
      </c>
      <c r="AF140" t="s">
        <v>121</v>
      </c>
      <c r="AG140" t="s">
        <v>123</v>
      </c>
      <c r="AH140" t="s">
        <v>123</v>
      </c>
      <c r="AI140" t="s">
        <v>122</v>
      </c>
      <c r="AJ140" t="s">
        <v>123</v>
      </c>
      <c r="AK140" t="s">
        <v>122</v>
      </c>
      <c r="AL140" t="s">
        <v>123</v>
      </c>
      <c r="AM140" t="s">
        <v>122</v>
      </c>
    </row>
    <row r="141" spans="1:39" x14ac:dyDescent="0.25">
      <c r="A141">
        <v>2017</v>
      </c>
      <c r="B141">
        <v>2</v>
      </c>
      <c r="C141" t="s">
        <v>7</v>
      </c>
      <c r="D141">
        <v>2213</v>
      </c>
      <c r="E141" t="s">
        <v>255</v>
      </c>
      <c r="F141" t="s">
        <v>120</v>
      </c>
      <c r="G141" t="s">
        <v>121</v>
      </c>
      <c r="H141">
        <v>24.2</v>
      </c>
      <c r="I141">
        <v>18</v>
      </c>
      <c r="J141" t="s">
        <v>122</v>
      </c>
      <c r="K141" t="s">
        <v>121</v>
      </c>
      <c r="L141" t="s">
        <v>121</v>
      </c>
      <c r="M141" t="s">
        <v>123</v>
      </c>
      <c r="N141" t="s">
        <v>123</v>
      </c>
      <c r="O141" t="s">
        <v>123</v>
      </c>
      <c r="P141">
        <v>32.6</v>
      </c>
      <c r="Q141">
        <v>16.100000000000001</v>
      </c>
      <c r="R141">
        <v>34.299999999999997</v>
      </c>
      <c r="S141" t="s">
        <v>122</v>
      </c>
      <c r="T141" t="s">
        <v>122</v>
      </c>
      <c r="X141" t="s">
        <v>122</v>
      </c>
      <c r="Y141" t="s">
        <v>122</v>
      </c>
      <c r="Z141">
        <v>26.8</v>
      </c>
      <c r="AA141">
        <v>11</v>
      </c>
      <c r="AB141">
        <v>1</v>
      </c>
      <c r="AC141" t="s">
        <v>125</v>
      </c>
      <c r="AD141" t="s">
        <v>125</v>
      </c>
      <c r="AE141" t="s">
        <v>121</v>
      </c>
      <c r="AF141" t="s">
        <v>123</v>
      </c>
      <c r="AG141" t="s">
        <v>123</v>
      </c>
      <c r="AH141" t="s">
        <v>121</v>
      </c>
      <c r="AJ141" t="s">
        <v>123</v>
      </c>
      <c r="AK141" t="s">
        <v>122</v>
      </c>
      <c r="AL141" t="s">
        <v>123</v>
      </c>
      <c r="AM141" t="s">
        <v>122</v>
      </c>
    </row>
    <row r="142" spans="1:39" x14ac:dyDescent="0.25">
      <c r="A142">
        <v>2017</v>
      </c>
      <c r="B142">
        <v>2</v>
      </c>
      <c r="C142" t="s">
        <v>7</v>
      </c>
      <c r="D142">
        <v>2214</v>
      </c>
      <c r="E142" t="s">
        <v>256</v>
      </c>
      <c r="F142" t="s">
        <v>120</v>
      </c>
      <c r="G142" t="s">
        <v>121</v>
      </c>
      <c r="H142">
        <v>38</v>
      </c>
      <c r="I142">
        <v>26.3</v>
      </c>
      <c r="J142" t="s">
        <v>122</v>
      </c>
      <c r="K142" t="s">
        <v>121</v>
      </c>
      <c r="L142" t="s">
        <v>121</v>
      </c>
      <c r="M142" t="s">
        <v>121</v>
      </c>
      <c r="N142" t="s">
        <v>123</v>
      </c>
      <c r="O142" t="s">
        <v>123</v>
      </c>
      <c r="P142">
        <v>56.6</v>
      </c>
      <c r="Q142">
        <v>33.799999999999997</v>
      </c>
      <c r="R142">
        <v>40.1</v>
      </c>
      <c r="S142" t="s">
        <v>122</v>
      </c>
      <c r="T142" t="s">
        <v>122</v>
      </c>
      <c r="X142" t="s">
        <v>122</v>
      </c>
      <c r="Y142" t="s">
        <v>122</v>
      </c>
      <c r="Z142">
        <v>16.899999999999999</v>
      </c>
      <c r="AA142">
        <v>51</v>
      </c>
      <c r="AB142">
        <v>3</v>
      </c>
      <c r="AC142" t="s">
        <v>125</v>
      </c>
      <c r="AD142" t="s">
        <v>125</v>
      </c>
      <c r="AE142" t="s">
        <v>123</v>
      </c>
      <c r="AF142" t="s">
        <v>123</v>
      </c>
      <c r="AG142" t="s">
        <v>123</v>
      </c>
      <c r="AH142" t="s">
        <v>123</v>
      </c>
      <c r="AI142" t="s">
        <v>122</v>
      </c>
      <c r="AJ142" t="s">
        <v>123</v>
      </c>
      <c r="AK142" t="s">
        <v>122</v>
      </c>
      <c r="AL142" t="s">
        <v>123</v>
      </c>
      <c r="AM142" t="s">
        <v>122</v>
      </c>
    </row>
    <row r="143" spans="1:39" x14ac:dyDescent="0.25">
      <c r="A143">
        <v>2017</v>
      </c>
      <c r="B143">
        <v>2</v>
      </c>
      <c r="C143" t="s">
        <v>7</v>
      </c>
      <c r="D143">
        <v>2215</v>
      </c>
      <c r="E143" t="s">
        <v>257</v>
      </c>
      <c r="F143" t="s">
        <v>258</v>
      </c>
      <c r="G143" t="s">
        <v>121</v>
      </c>
      <c r="H143" t="s">
        <v>122</v>
      </c>
      <c r="I143" t="s">
        <v>122</v>
      </c>
      <c r="J143" t="s">
        <v>122</v>
      </c>
      <c r="K143" t="s">
        <v>151</v>
      </c>
      <c r="L143" t="s">
        <v>151</v>
      </c>
      <c r="M143" t="s">
        <v>123</v>
      </c>
      <c r="N143" t="s">
        <v>123</v>
      </c>
      <c r="O143" t="s">
        <v>123</v>
      </c>
      <c r="P143" t="s">
        <v>122</v>
      </c>
      <c r="Q143" t="s">
        <v>122</v>
      </c>
      <c r="R143" t="s">
        <v>122</v>
      </c>
      <c r="S143" t="s">
        <v>122</v>
      </c>
      <c r="T143" t="s">
        <v>122</v>
      </c>
      <c r="X143" t="s">
        <v>122</v>
      </c>
      <c r="Y143" t="s">
        <v>122</v>
      </c>
      <c r="Z143">
        <v>73.900000000000006</v>
      </c>
      <c r="AA143">
        <v>0</v>
      </c>
      <c r="AB143" t="s">
        <v>124</v>
      </c>
      <c r="AC143" t="s">
        <v>125</v>
      </c>
      <c r="AD143" t="s">
        <v>125</v>
      </c>
      <c r="AE143" t="s">
        <v>123</v>
      </c>
      <c r="AF143" t="s">
        <v>123</v>
      </c>
      <c r="AG143" t="s">
        <v>123</v>
      </c>
      <c r="AH143" t="s">
        <v>123</v>
      </c>
      <c r="AI143" t="s">
        <v>122</v>
      </c>
      <c r="AJ143" t="s">
        <v>123</v>
      </c>
      <c r="AK143" t="s">
        <v>122</v>
      </c>
      <c r="AL143" t="s">
        <v>123</v>
      </c>
      <c r="AM143" t="s">
        <v>122</v>
      </c>
    </row>
    <row r="144" spans="1:39" x14ac:dyDescent="0.25">
      <c r="A144">
        <v>2017</v>
      </c>
      <c r="B144">
        <v>2</v>
      </c>
      <c r="C144" t="s">
        <v>7</v>
      </c>
      <c r="D144">
        <v>2215</v>
      </c>
      <c r="E144" t="s">
        <v>259</v>
      </c>
      <c r="F144" t="s">
        <v>258</v>
      </c>
      <c r="G144" t="s">
        <v>121</v>
      </c>
      <c r="H144" t="s">
        <v>122</v>
      </c>
      <c r="I144" t="s">
        <v>122</v>
      </c>
      <c r="J144" t="s">
        <v>122</v>
      </c>
      <c r="K144" t="s">
        <v>151</v>
      </c>
      <c r="L144" t="s">
        <v>151</v>
      </c>
      <c r="M144" t="s">
        <v>123</v>
      </c>
      <c r="N144" t="s">
        <v>123</v>
      </c>
      <c r="O144" t="s">
        <v>123</v>
      </c>
      <c r="P144" t="s">
        <v>122</v>
      </c>
      <c r="Q144" t="s">
        <v>122</v>
      </c>
      <c r="R144" t="s">
        <v>122</v>
      </c>
      <c r="S144" t="s">
        <v>122</v>
      </c>
      <c r="T144" t="s">
        <v>122</v>
      </c>
      <c r="X144" t="s">
        <v>122</v>
      </c>
      <c r="Y144" t="s">
        <v>122</v>
      </c>
      <c r="Z144">
        <v>66.599999999999994</v>
      </c>
      <c r="AA144">
        <v>0</v>
      </c>
      <c r="AB144" t="s">
        <v>124</v>
      </c>
      <c r="AC144" t="s">
        <v>125</v>
      </c>
      <c r="AD144" t="s">
        <v>125</v>
      </c>
      <c r="AE144" t="s">
        <v>123</v>
      </c>
      <c r="AF144" t="s">
        <v>123</v>
      </c>
      <c r="AG144" t="s">
        <v>123</v>
      </c>
      <c r="AH144" t="s">
        <v>123</v>
      </c>
      <c r="AI144" t="s">
        <v>122</v>
      </c>
      <c r="AJ144" t="s">
        <v>123</v>
      </c>
      <c r="AK144" t="s">
        <v>122</v>
      </c>
      <c r="AL144" t="s">
        <v>123</v>
      </c>
      <c r="AM144" t="s">
        <v>122</v>
      </c>
    </row>
    <row r="145" spans="1:39" x14ac:dyDescent="0.25">
      <c r="A145">
        <v>2017</v>
      </c>
      <c r="B145">
        <v>2</v>
      </c>
      <c r="C145" t="s">
        <v>7</v>
      </c>
      <c r="D145">
        <v>2215</v>
      </c>
      <c r="E145" t="s">
        <v>260</v>
      </c>
      <c r="F145" t="s">
        <v>258</v>
      </c>
      <c r="G145" t="s">
        <v>121</v>
      </c>
      <c r="H145" t="s">
        <v>122</v>
      </c>
      <c r="I145" t="s">
        <v>122</v>
      </c>
      <c r="K145" t="s">
        <v>122</v>
      </c>
      <c r="L145" t="s">
        <v>122</v>
      </c>
      <c r="M145" t="s">
        <v>123</v>
      </c>
      <c r="N145" t="s">
        <v>123</v>
      </c>
      <c r="O145" t="s">
        <v>123</v>
      </c>
      <c r="P145" t="s">
        <v>122</v>
      </c>
      <c r="Q145" t="s">
        <v>122</v>
      </c>
      <c r="R145" t="s">
        <v>122</v>
      </c>
      <c r="S145" t="s">
        <v>122</v>
      </c>
      <c r="T145" t="s">
        <v>122</v>
      </c>
      <c r="X145" t="s">
        <v>151</v>
      </c>
      <c r="Y145" t="s">
        <v>151</v>
      </c>
      <c r="Z145">
        <v>72</v>
      </c>
      <c r="AA145">
        <v>5.26</v>
      </c>
      <c r="AB145">
        <v>-1</v>
      </c>
      <c r="AC145" t="s">
        <v>125</v>
      </c>
      <c r="AD145" t="s">
        <v>125</v>
      </c>
      <c r="AE145" t="s">
        <v>123</v>
      </c>
      <c r="AF145" t="s">
        <v>123</v>
      </c>
      <c r="AG145" t="s">
        <v>123</v>
      </c>
      <c r="AH145" t="s">
        <v>123</v>
      </c>
      <c r="AI145" t="s">
        <v>122</v>
      </c>
      <c r="AJ145" t="s">
        <v>123</v>
      </c>
      <c r="AK145" t="s">
        <v>122</v>
      </c>
      <c r="AL145" t="s">
        <v>123</v>
      </c>
      <c r="AM145" t="s">
        <v>122</v>
      </c>
    </row>
    <row r="146" spans="1:39" x14ac:dyDescent="0.25">
      <c r="A146">
        <v>2017</v>
      </c>
      <c r="B146">
        <v>2</v>
      </c>
      <c r="C146" t="s">
        <v>7</v>
      </c>
      <c r="D146">
        <v>2216</v>
      </c>
      <c r="E146" t="s">
        <v>261</v>
      </c>
      <c r="F146" t="s">
        <v>120</v>
      </c>
      <c r="G146" t="s">
        <v>121</v>
      </c>
      <c r="H146">
        <v>32.1</v>
      </c>
      <c r="I146">
        <v>29.9</v>
      </c>
      <c r="J146" t="s">
        <v>122</v>
      </c>
      <c r="K146" t="s">
        <v>121</v>
      </c>
      <c r="L146" t="s">
        <v>121</v>
      </c>
      <c r="M146" t="s">
        <v>123</v>
      </c>
      <c r="N146" t="s">
        <v>123</v>
      </c>
      <c r="O146" t="s">
        <v>123</v>
      </c>
      <c r="P146">
        <v>45.3</v>
      </c>
      <c r="Q146">
        <v>38.5</v>
      </c>
      <c r="R146">
        <v>42.9</v>
      </c>
      <c r="S146" t="s">
        <v>122</v>
      </c>
      <c r="T146" t="s">
        <v>122</v>
      </c>
      <c r="X146" t="s">
        <v>122</v>
      </c>
      <c r="Y146" t="s">
        <v>122</v>
      </c>
      <c r="Z146">
        <v>20.2</v>
      </c>
      <c r="AA146">
        <v>45.5</v>
      </c>
      <c r="AB146">
        <v>2</v>
      </c>
      <c r="AC146" t="s">
        <v>125</v>
      </c>
      <c r="AD146" t="s">
        <v>125</v>
      </c>
      <c r="AE146" t="s">
        <v>123</v>
      </c>
      <c r="AF146" t="s">
        <v>121</v>
      </c>
      <c r="AG146" t="s">
        <v>123</v>
      </c>
      <c r="AH146" t="s">
        <v>123</v>
      </c>
      <c r="AI146" t="s">
        <v>122</v>
      </c>
      <c r="AJ146" t="s">
        <v>123</v>
      </c>
      <c r="AK146" t="s">
        <v>122</v>
      </c>
      <c r="AL146" t="s">
        <v>123</v>
      </c>
      <c r="AM146" t="s">
        <v>122</v>
      </c>
    </row>
    <row r="147" spans="1:39" x14ac:dyDescent="0.25">
      <c r="A147">
        <v>2017</v>
      </c>
      <c r="B147">
        <v>2</v>
      </c>
      <c r="C147" t="s">
        <v>7</v>
      </c>
      <c r="D147">
        <v>2217</v>
      </c>
      <c r="E147" t="s">
        <v>262</v>
      </c>
      <c r="F147" t="s">
        <v>120</v>
      </c>
      <c r="G147" t="s">
        <v>121</v>
      </c>
      <c r="H147">
        <v>64.400000000000006</v>
      </c>
      <c r="I147">
        <v>55.4</v>
      </c>
      <c r="J147" t="s">
        <v>122</v>
      </c>
      <c r="K147" t="s">
        <v>121</v>
      </c>
      <c r="L147" t="s">
        <v>121</v>
      </c>
      <c r="M147" t="s">
        <v>123</v>
      </c>
      <c r="N147" t="s">
        <v>123</v>
      </c>
      <c r="O147" t="s">
        <v>123</v>
      </c>
      <c r="P147">
        <v>66.400000000000006</v>
      </c>
      <c r="Q147">
        <v>51.1</v>
      </c>
      <c r="R147">
        <v>39.700000000000003</v>
      </c>
      <c r="S147" t="s">
        <v>122</v>
      </c>
      <c r="T147" t="s">
        <v>122</v>
      </c>
      <c r="X147" t="s">
        <v>122</v>
      </c>
      <c r="Y147" t="s">
        <v>122</v>
      </c>
      <c r="Z147">
        <v>5.7</v>
      </c>
      <c r="AA147">
        <v>90.5</v>
      </c>
      <c r="AB147">
        <v>5</v>
      </c>
      <c r="AC147" t="s">
        <v>125</v>
      </c>
      <c r="AD147" t="s">
        <v>125</v>
      </c>
      <c r="AE147" t="s">
        <v>123</v>
      </c>
      <c r="AF147" t="s">
        <v>123</v>
      </c>
      <c r="AG147" t="s">
        <v>123</v>
      </c>
      <c r="AH147" t="s">
        <v>123</v>
      </c>
      <c r="AI147" t="s">
        <v>122</v>
      </c>
      <c r="AJ147" t="s">
        <v>123</v>
      </c>
      <c r="AK147" t="s">
        <v>122</v>
      </c>
      <c r="AL147" t="s">
        <v>123</v>
      </c>
      <c r="AM147" t="s">
        <v>122</v>
      </c>
    </row>
    <row r="148" spans="1:39" x14ac:dyDescent="0.25">
      <c r="A148">
        <v>2017</v>
      </c>
      <c r="B148">
        <v>2</v>
      </c>
      <c r="C148" t="s">
        <v>7</v>
      </c>
      <c r="D148">
        <v>2218</v>
      </c>
      <c r="E148" t="s">
        <v>263</v>
      </c>
      <c r="F148" t="s">
        <v>120</v>
      </c>
      <c r="G148" t="s">
        <v>121</v>
      </c>
      <c r="H148">
        <v>36</v>
      </c>
      <c r="I148">
        <v>33.700000000000003</v>
      </c>
      <c r="J148" t="s">
        <v>122</v>
      </c>
      <c r="K148" t="s">
        <v>121</v>
      </c>
      <c r="L148" t="s">
        <v>121</v>
      </c>
      <c r="M148" t="s">
        <v>121</v>
      </c>
      <c r="N148" t="s">
        <v>123</v>
      </c>
      <c r="O148" t="s">
        <v>123</v>
      </c>
      <c r="P148">
        <v>37.299999999999997</v>
      </c>
      <c r="Q148">
        <v>19.899999999999999</v>
      </c>
      <c r="R148">
        <v>39.5</v>
      </c>
      <c r="S148" t="s">
        <v>122</v>
      </c>
      <c r="T148" t="s">
        <v>122</v>
      </c>
      <c r="X148" t="s">
        <v>122</v>
      </c>
      <c r="Y148" t="s">
        <v>122</v>
      </c>
      <c r="Z148">
        <v>9.8000000000000007</v>
      </c>
      <c r="AA148">
        <v>28.5</v>
      </c>
      <c r="AB148">
        <v>2</v>
      </c>
      <c r="AC148" t="s">
        <v>125</v>
      </c>
      <c r="AD148" t="s">
        <v>125</v>
      </c>
      <c r="AE148" t="s">
        <v>123</v>
      </c>
      <c r="AF148" t="s">
        <v>121</v>
      </c>
      <c r="AG148" t="s">
        <v>123</v>
      </c>
      <c r="AH148" t="s">
        <v>123</v>
      </c>
      <c r="AI148" t="s">
        <v>122</v>
      </c>
      <c r="AJ148" t="s">
        <v>123</v>
      </c>
      <c r="AK148" t="s">
        <v>122</v>
      </c>
      <c r="AL148" t="s">
        <v>123</v>
      </c>
      <c r="AM148" t="s">
        <v>122</v>
      </c>
    </row>
    <row r="149" spans="1:39" x14ac:dyDescent="0.25">
      <c r="A149">
        <v>2017</v>
      </c>
      <c r="B149">
        <v>2</v>
      </c>
      <c r="C149" t="s">
        <v>7</v>
      </c>
      <c r="D149">
        <v>2219</v>
      </c>
      <c r="E149" t="s">
        <v>264</v>
      </c>
      <c r="F149" t="s">
        <v>120</v>
      </c>
      <c r="G149" t="s">
        <v>121</v>
      </c>
      <c r="H149">
        <v>41.8</v>
      </c>
      <c r="I149">
        <v>30.5</v>
      </c>
      <c r="J149" t="s">
        <v>122</v>
      </c>
      <c r="K149" t="s">
        <v>121</v>
      </c>
      <c r="L149" t="s">
        <v>121</v>
      </c>
      <c r="M149" t="s">
        <v>123</v>
      </c>
      <c r="N149" t="s">
        <v>123</v>
      </c>
      <c r="O149" t="s">
        <v>123</v>
      </c>
      <c r="P149">
        <v>48.1</v>
      </c>
      <c r="Q149">
        <v>29.1</v>
      </c>
      <c r="R149">
        <v>52.1</v>
      </c>
      <c r="S149" t="s">
        <v>122</v>
      </c>
      <c r="T149" t="s">
        <v>122</v>
      </c>
      <c r="X149" t="s">
        <v>122</v>
      </c>
      <c r="Y149" t="s">
        <v>122</v>
      </c>
      <c r="Z149">
        <v>10.5</v>
      </c>
      <c r="AA149">
        <v>50</v>
      </c>
      <c r="AB149">
        <v>3</v>
      </c>
      <c r="AC149" t="s">
        <v>125</v>
      </c>
      <c r="AD149" t="s">
        <v>125</v>
      </c>
      <c r="AE149" t="s">
        <v>123</v>
      </c>
      <c r="AF149" t="s">
        <v>123</v>
      </c>
      <c r="AG149" t="s">
        <v>123</v>
      </c>
      <c r="AH149" t="s">
        <v>123</v>
      </c>
      <c r="AI149" t="s">
        <v>122</v>
      </c>
      <c r="AJ149" t="s">
        <v>123</v>
      </c>
      <c r="AK149" t="s">
        <v>122</v>
      </c>
      <c r="AL149" t="s">
        <v>123</v>
      </c>
      <c r="AM149" t="s">
        <v>122</v>
      </c>
    </row>
    <row r="150" spans="1:39" x14ac:dyDescent="0.25">
      <c r="A150">
        <v>2017</v>
      </c>
      <c r="B150">
        <v>2</v>
      </c>
      <c r="C150" t="s">
        <v>7</v>
      </c>
      <c r="D150">
        <v>2220</v>
      </c>
      <c r="E150" t="s">
        <v>265</v>
      </c>
      <c r="F150" t="s">
        <v>120</v>
      </c>
      <c r="G150" t="s">
        <v>121</v>
      </c>
      <c r="H150">
        <v>42.6</v>
      </c>
      <c r="I150">
        <v>32.200000000000003</v>
      </c>
      <c r="J150" t="s">
        <v>122</v>
      </c>
      <c r="K150" t="s">
        <v>121</v>
      </c>
      <c r="L150" t="s">
        <v>121</v>
      </c>
      <c r="M150" t="s">
        <v>123</v>
      </c>
      <c r="N150" t="s">
        <v>123</v>
      </c>
      <c r="O150" t="s">
        <v>123</v>
      </c>
      <c r="P150">
        <v>56.7</v>
      </c>
      <c r="Q150">
        <v>24.2</v>
      </c>
      <c r="R150">
        <v>56.2</v>
      </c>
      <c r="S150" t="s">
        <v>122</v>
      </c>
      <c r="T150" t="s">
        <v>122</v>
      </c>
      <c r="X150" t="s">
        <v>122</v>
      </c>
      <c r="Y150" t="s">
        <v>122</v>
      </c>
      <c r="Z150">
        <v>20.2</v>
      </c>
      <c r="AA150">
        <v>43.5</v>
      </c>
      <c r="AB150">
        <v>2</v>
      </c>
      <c r="AC150" t="s">
        <v>125</v>
      </c>
      <c r="AD150" t="s">
        <v>125</v>
      </c>
      <c r="AE150" t="s">
        <v>123</v>
      </c>
      <c r="AF150" t="s">
        <v>123</v>
      </c>
      <c r="AG150" t="s">
        <v>123</v>
      </c>
      <c r="AH150" t="s">
        <v>123</v>
      </c>
      <c r="AI150" t="s">
        <v>122</v>
      </c>
      <c r="AJ150" t="s">
        <v>123</v>
      </c>
      <c r="AK150" t="s">
        <v>122</v>
      </c>
      <c r="AL150" t="s">
        <v>123</v>
      </c>
      <c r="AM150" t="s">
        <v>122</v>
      </c>
    </row>
    <row r="151" spans="1:39" x14ac:dyDescent="0.25">
      <c r="A151">
        <v>2017</v>
      </c>
      <c r="B151">
        <v>2</v>
      </c>
      <c r="C151" t="s">
        <v>7</v>
      </c>
      <c r="D151">
        <v>2221</v>
      </c>
      <c r="E151" t="s">
        <v>51</v>
      </c>
      <c r="F151" t="s">
        <v>120</v>
      </c>
      <c r="G151" t="s">
        <v>121</v>
      </c>
      <c r="H151">
        <v>51.3</v>
      </c>
      <c r="I151">
        <v>42.1</v>
      </c>
      <c r="J151" t="s">
        <v>122</v>
      </c>
      <c r="K151" t="s">
        <v>121</v>
      </c>
      <c r="L151" t="s">
        <v>121</v>
      </c>
      <c r="M151" t="s">
        <v>123</v>
      </c>
      <c r="N151" t="s">
        <v>123</v>
      </c>
      <c r="O151" t="s">
        <v>123</v>
      </c>
      <c r="P151">
        <v>54.8</v>
      </c>
      <c r="Q151">
        <v>39.5</v>
      </c>
      <c r="R151">
        <v>54.9</v>
      </c>
      <c r="S151" t="s">
        <v>122</v>
      </c>
      <c r="T151" t="s">
        <v>122</v>
      </c>
      <c r="X151" t="s">
        <v>122</v>
      </c>
      <c r="Y151" t="s">
        <v>122</v>
      </c>
      <c r="Z151">
        <v>13.9</v>
      </c>
      <c r="AA151">
        <v>72</v>
      </c>
      <c r="AB151">
        <v>4</v>
      </c>
      <c r="AC151" t="s">
        <v>125</v>
      </c>
      <c r="AD151" t="s">
        <v>125</v>
      </c>
      <c r="AE151" t="s">
        <v>123</v>
      </c>
      <c r="AF151" t="s">
        <v>121</v>
      </c>
      <c r="AG151" t="s">
        <v>123</v>
      </c>
      <c r="AH151" t="s">
        <v>123</v>
      </c>
      <c r="AI151" t="s">
        <v>122</v>
      </c>
      <c r="AJ151" t="s">
        <v>123</v>
      </c>
      <c r="AK151" t="s">
        <v>122</v>
      </c>
      <c r="AL151" t="s">
        <v>123</v>
      </c>
      <c r="AM151" t="s">
        <v>122</v>
      </c>
    </row>
    <row r="152" spans="1:39" x14ac:dyDescent="0.25">
      <c r="A152">
        <v>2017</v>
      </c>
      <c r="B152">
        <v>2</v>
      </c>
      <c r="C152" t="s">
        <v>7</v>
      </c>
      <c r="D152">
        <v>2222</v>
      </c>
      <c r="E152" t="s">
        <v>266</v>
      </c>
      <c r="F152" t="s">
        <v>120</v>
      </c>
      <c r="G152" t="s">
        <v>121</v>
      </c>
      <c r="H152">
        <v>31.8</v>
      </c>
      <c r="I152">
        <v>23.4</v>
      </c>
      <c r="J152" t="s">
        <v>122</v>
      </c>
      <c r="K152" t="s">
        <v>121</v>
      </c>
      <c r="L152" t="s">
        <v>121</v>
      </c>
      <c r="M152" t="s">
        <v>123</v>
      </c>
      <c r="N152" t="s">
        <v>123</v>
      </c>
      <c r="O152" t="s">
        <v>123</v>
      </c>
      <c r="P152">
        <v>52.3</v>
      </c>
      <c r="Q152">
        <v>28</v>
      </c>
      <c r="R152">
        <v>43.6</v>
      </c>
      <c r="S152" t="s">
        <v>122</v>
      </c>
      <c r="T152" t="s">
        <v>122</v>
      </c>
      <c r="X152" t="s">
        <v>122</v>
      </c>
      <c r="Y152" t="s">
        <v>122</v>
      </c>
      <c r="Z152">
        <v>12.2</v>
      </c>
      <c r="AA152">
        <v>47.5</v>
      </c>
      <c r="AB152">
        <v>2</v>
      </c>
      <c r="AC152" t="s">
        <v>125</v>
      </c>
      <c r="AD152" t="s">
        <v>125</v>
      </c>
      <c r="AE152" t="s">
        <v>123</v>
      </c>
      <c r="AF152" t="s">
        <v>123</v>
      </c>
      <c r="AG152" t="s">
        <v>123</v>
      </c>
      <c r="AH152" t="s">
        <v>123</v>
      </c>
      <c r="AI152" t="s">
        <v>122</v>
      </c>
      <c r="AJ152" t="s">
        <v>123</v>
      </c>
      <c r="AK152" t="s">
        <v>122</v>
      </c>
      <c r="AL152" t="s">
        <v>123</v>
      </c>
      <c r="AM152" t="s">
        <v>122</v>
      </c>
    </row>
    <row r="153" spans="1:39" x14ac:dyDescent="0.25">
      <c r="A153">
        <v>2017</v>
      </c>
      <c r="B153">
        <v>2</v>
      </c>
      <c r="C153" t="s">
        <v>7</v>
      </c>
      <c r="D153">
        <v>2223</v>
      </c>
      <c r="E153" t="s">
        <v>267</v>
      </c>
      <c r="F153" t="s">
        <v>120</v>
      </c>
      <c r="G153" t="s">
        <v>121</v>
      </c>
      <c r="H153">
        <v>32</v>
      </c>
      <c r="I153">
        <v>21.7</v>
      </c>
      <c r="J153" t="s">
        <v>122</v>
      </c>
      <c r="K153" t="s">
        <v>121</v>
      </c>
      <c r="L153" t="s">
        <v>121</v>
      </c>
      <c r="M153" t="s">
        <v>121</v>
      </c>
      <c r="N153" t="s">
        <v>123</v>
      </c>
      <c r="O153" t="s">
        <v>123</v>
      </c>
      <c r="P153">
        <v>54.6</v>
      </c>
      <c r="Q153">
        <v>33.700000000000003</v>
      </c>
      <c r="R153">
        <v>47.5</v>
      </c>
      <c r="S153" t="s">
        <v>122</v>
      </c>
      <c r="T153" t="s">
        <v>122</v>
      </c>
      <c r="X153" t="s">
        <v>122</v>
      </c>
      <c r="Y153" t="s">
        <v>122</v>
      </c>
      <c r="Z153">
        <v>19.100000000000001</v>
      </c>
      <c r="AA153">
        <v>53.5</v>
      </c>
      <c r="AB153">
        <v>3</v>
      </c>
      <c r="AC153" t="s">
        <v>125</v>
      </c>
      <c r="AD153" t="s">
        <v>125</v>
      </c>
      <c r="AE153" t="s">
        <v>123</v>
      </c>
      <c r="AF153" t="s">
        <v>121</v>
      </c>
      <c r="AG153" t="s">
        <v>123</v>
      </c>
      <c r="AH153" t="s">
        <v>123</v>
      </c>
      <c r="AI153" t="s">
        <v>122</v>
      </c>
      <c r="AJ153" t="s">
        <v>123</v>
      </c>
      <c r="AK153" t="s">
        <v>122</v>
      </c>
      <c r="AL153" t="s">
        <v>123</v>
      </c>
      <c r="AM153" t="s">
        <v>122</v>
      </c>
    </row>
    <row r="154" spans="1:39" x14ac:dyDescent="0.25">
      <c r="A154">
        <v>2017</v>
      </c>
      <c r="B154">
        <v>2</v>
      </c>
      <c r="C154" t="s">
        <v>7</v>
      </c>
      <c r="D154">
        <v>2224</v>
      </c>
      <c r="E154" t="s">
        <v>268</v>
      </c>
      <c r="F154" t="s">
        <v>120</v>
      </c>
      <c r="G154" t="s">
        <v>121</v>
      </c>
      <c r="H154">
        <v>21.9</v>
      </c>
      <c r="I154">
        <v>24.5</v>
      </c>
      <c r="J154" t="s">
        <v>122</v>
      </c>
      <c r="K154" t="s">
        <v>121</v>
      </c>
      <c r="L154" t="s">
        <v>121</v>
      </c>
      <c r="M154" t="s">
        <v>121</v>
      </c>
      <c r="N154" t="s">
        <v>123</v>
      </c>
      <c r="O154" t="s">
        <v>123</v>
      </c>
      <c r="P154">
        <v>38</v>
      </c>
      <c r="Q154">
        <v>32.799999999999997</v>
      </c>
      <c r="R154">
        <v>40</v>
      </c>
      <c r="S154" t="s">
        <v>122</v>
      </c>
      <c r="T154" t="s">
        <v>122</v>
      </c>
      <c r="X154" t="s">
        <v>122</v>
      </c>
      <c r="Y154" t="s">
        <v>122</v>
      </c>
      <c r="Z154">
        <v>27.1</v>
      </c>
      <c r="AA154">
        <v>28.5</v>
      </c>
      <c r="AB154">
        <v>2</v>
      </c>
      <c r="AC154" t="s">
        <v>125</v>
      </c>
      <c r="AD154" t="s">
        <v>125</v>
      </c>
      <c r="AE154" t="s">
        <v>121</v>
      </c>
      <c r="AF154" t="s">
        <v>123</v>
      </c>
      <c r="AG154" t="s">
        <v>123</v>
      </c>
      <c r="AH154" t="s">
        <v>123</v>
      </c>
      <c r="AI154" t="s">
        <v>122</v>
      </c>
      <c r="AJ154" t="s">
        <v>123</v>
      </c>
      <c r="AK154" t="s">
        <v>122</v>
      </c>
      <c r="AL154" t="s">
        <v>123</v>
      </c>
      <c r="AM154" t="s">
        <v>122</v>
      </c>
    </row>
    <row r="155" spans="1:39" x14ac:dyDescent="0.25">
      <c r="A155">
        <v>2017</v>
      </c>
      <c r="B155">
        <v>2</v>
      </c>
      <c r="C155" t="s">
        <v>7</v>
      </c>
      <c r="D155">
        <v>2225</v>
      </c>
      <c r="E155" t="s">
        <v>16</v>
      </c>
      <c r="F155" t="s">
        <v>120</v>
      </c>
      <c r="G155" t="s">
        <v>121</v>
      </c>
      <c r="H155">
        <v>50.1</v>
      </c>
      <c r="I155">
        <v>50.1</v>
      </c>
      <c r="J155" t="s">
        <v>122</v>
      </c>
      <c r="K155" t="s">
        <v>121</v>
      </c>
      <c r="L155" t="s">
        <v>121</v>
      </c>
      <c r="M155" t="s">
        <v>123</v>
      </c>
      <c r="N155" t="s">
        <v>123</v>
      </c>
      <c r="O155" t="s">
        <v>123</v>
      </c>
      <c r="P155">
        <v>55.7</v>
      </c>
      <c r="Q155">
        <v>50.2</v>
      </c>
      <c r="R155">
        <v>48.6</v>
      </c>
      <c r="S155" t="s">
        <v>122</v>
      </c>
      <c r="T155" t="s">
        <v>122</v>
      </c>
      <c r="X155" t="s">
        <v>122</v>
      </c>
      <c r="Y155" t="s">
        <v>122</v>
      </c>
      <c r="Z155">
        <v>12.8</v>
      </c>
      <c r="AA155">
        <v>71.5</v>
      </c>
      <c r="AB155">
        <v>4</v>
      </c>
      <c r="AC155" t="s">
        <v>125</v>
      </c>
      <c r="AD155" t="s">
        <v>125</v>
      </c>
      <c r="AE155" t="s">
        <v>123</v>
      </c>
      <c r="AF155" t="s">
        <v>123</v>
      </c>
      <c r="AG155" t="s">
        <v>123</v>
      </c>
      <c r="AH155" t="s">
        <v>123</v>
      </c>
      <c r="AI155" t="s">
        <v>122</v>
      </c>
      <c r="AJ155" t="s">
        <v>123</v>
      </c>
      <c r="AK155" t="s">
        <v>122</v>
      </c>
      <c r="AL155" t="s">
        <v>123</v>
      </c>
      <c r="AM155" t="s">
        <v>122</v>
      </c>
    </row>
    <row r="156" spans="1:39" x14ac:dyDescent="0.25">
      <c r="A156">
        <v>2017</v>
      </c>
      <c r="B156">
        <v>2</v>
      </c>
      <c r="C156" t="s">
        <v>7</v>
      </c>
      <c r="D156">
        <v>2226</v>
      </c>
      <c r="E156" t="s">
        <v>269</v>
      </c>
      <c r="F156" t="s">
        <v>120</v>
      </c>
      <c r="G156" t="s">
        <v>121</v>
      </c>
      <c r="H156">
        <v>8</v>
      </c>
      <c r="I156">
        <v>10</v>
      </c>
      <c r="J156" t="s">
        <v>122</v>
      </c>
      <c r="K156" t="s">
        <v>121</v>
      </c>
      <c r="L156" t="s">
        <v>121</v>
      </c>
      <c r="M156" t="s">
        <v>123</v>
      </c>
      <c r="N156" t="s">
        <v>123</v>
      </c>
      <c r="O156" t="s">
        <v>123</v>
      </c>
      <c r="P156">
        <v>19.3</v>
      </c>
      <c r="Q156">
        <v>8</v>
      </c>
      <c r="R156">
        <v>28.5</v>
      </c>
      <c r="S156" t="s">
        <v>122</v>
      </c>
      <c r="T156" t="s">
        <v>122</v>
      </c>
      <c r="X156" t="s">
        <v>122</v>
      </c>
      <c r="Y156" t="s">
        <v>122</v>
      </c>
      <c r="Z156">
        <v>28.8</v>
      </c>
      <c r="AA156">
        <v>10</v>
      </c>
      <c r="AB156">
        <v>1</v>
      </c>
      <c r="AC156" t="s">
        <v>125</v>
      </c>
      <c r="AD156" t="s">
        <v>125</v>
      </c>
      <c r="AE156" t="s">
        <v>121</v>
      </c>
      <c r="AF156" t="s">
        <v>123</v>
      </c>
      <c r="AG156" t="s">
        <v>123</v>
      </c>
      <c r="AH156" t="s">
        <v>121</v>
      </c>
      <c r="AJ156" t="s">
        <v>123</v>
      </c>
      <c r="AK156" t="s">
        <v>122</v>
      </c>
      <c r="AL156" t="s">
        <v>123</v>
      </c>
      <c r="AM156" t="s">
        <v>122</v>
      </c>
    </row>
    <row r="157" spans="1:39" x14ac:dyDescent="0.25">
      <c r="A157">
        <v>2017</v>
      </c>
      <c r="B157">
        <v>2</v>
      </c>
      <c r="C157" t="s">
        <v>7</v>
      </c>
      <c r="D157">
        <v>2228</v>
      </c>
      <c r="E157" t="s">
        <v>67</v>
      </c>
      <c r="F157" t="s">
        <v>120</v>
      </c>
      <c r="G157" t="s">
        <v>121</v>
      </c>
      <c r="H157">
        <v>27.8</v>
      </c>
      <c r="I157">
        <v>23.9</v>
      </c>
      <c r="J157" t="s">
        <v>122</v>
      </c>
      <c r="K157" t="s">
        <v>121</v>
      </c>
      <c r="L157" t="s">
        <v>121</v>
      </c>
      <c r="M157" t="s">
        <v>123</v>
      </c>
      <c r="N157" t="s">
        <v>123</v>
      </c>
      <c r="O157" t="s">
        <v>123</v>
      </c>
      <c r="P157">
        <v>33.5</v>
      </c>
      <c r="Q157">
        <v>22.9</v>
      </c>
      <c r="R157">
        <v>40.6</v>
      </c>
      <c r="S157" t="s">
        <v>122</v>
      </c>
      <c r="T157" t="s">
        <v>122</v>
      </c>
      <c r="X157" t="s">
        <v>122</v>
      </c>
      <c r="Y157" t="s">
        <v>122</v>
      </c>
      <c r="Z157">
        <v>13.4</v>
      </c>
      <c r="AA157">
        <v>22</v>
      </c>
      <c r="AB157">
        <v>1</v>
      </c>
      <c r="AC157" t="s">
        <v>125</v>
      </c>
      <c r="AD157" t="s">
        <v>125</v>
      </c>
      <c r="AE157" t="s">
        <v>123</v>
      </c>
      <c r="AF157" t="s">
        <v>123</v>
      </c>
      <c r="AG157" t="s">
        <v>123</v>
      </c>
      <c r="AH157" t="s">
        <v>121</v>
      </c>
      <c r="AJ157" t="s">
        <v>123</v>
      </c>
      <c r="AK157" t="s">
        <v>122</v>
      </c>
      <c r="AL157" t="s">
        <v>123</v>
      </c>
      <c r="AM157" t="s">
        <v>122</v>
      </c>
    </row>
    <row r="158" spans="1:39" x14ac:dyDescent="0.25">
      <c r="A158">
        <v>2017</v>
      </c>
      <c r="B158">
        <v>2</v>
      </c>
      <c r="C158" t="s">
        <v>7</v>
      </c>
      <c r="D158">
        <v>2230</v>
      </c>
      <c r="E158" t="s">
        <v>58</v>
      </c>
      <c r="F158" t="s">
        <v>120</v>
      </c>
      <c r="G158" t="s">
        <v>123</v>
      </c>
      <c r="H158">
        <v>74.5</v>
      </c>
      <c r="I158">
        <v>66.7</v>
      </c>
      <c r="J158" t="s">
        <v>122</v>
      </c>
      <c r="K158" t="s">
        <v>121</v>
      </c>
      <c r="L158" t="s">
        <v>121</v>
      </c>
      <c r="M158" t="s">
        <v>123</v>
      </c>
      <c r="N158" t="s">
        <v>123</v>
      </c>
      <c r="O158" t="s">
        <v>123</v>
      </c>
      <c r="P158">
        <v>61.8</v>
      </c>
      <c r="Q158">
        <v>57.5</v>
      </c>
      <c r="R158">
        <v>41.6</v>
      </c>
      <c r="S158" t="s">
        <v>122</v>
      </c>
      <c r="T158" t="s">
        <v>122</v>
      </c>
      <c r="X158" t="s">
        <v>122</v>
      </c>
      <c r="Y158" t="s">
        <v>122</v>
      </c>
      <c r="Z158">
        <v>8.3000000000000007</v>
      </c>
      <c r="AA158">
        <v>79.5</v>
      </c>
      <c r="AB158">
        <v>4</v>
      </c>
      <c r="AC158" t="s">
        <v>125</v>
      </c>
      <c r="AD158" t="s">
        <v>125</v>
      </c>
      <c r="AE158" t="s">
        <v>123</v>
      </c>
      <c r="AF158" t="s">
        <v>123</v>
      </c>
      <c r="AG158" t="s">
        <v>123</v>
      </c>
      <c r="AH158" t="s">
        <v>123</v>
      </c>
      <c r="AI158" t="s">
        <v>122</v>
      </c>
      <c r="AJ158" t="s">
        <v>123</v>
      </c>
      <c r="AK158" t="s">
        <v>122</v>
      </c>
      <c r="AL158" t="s">
        <v>123</v>
      </c>
      <c r="AM158" t="s">
        <v>122</v>
      </c>
    </row>
    <row r="159" spans="1:39" x14ac:dyDescent="0.25">
      <c r="A159">
        <v>2017</v>
      </c>
      <c r="B159">
        <v>2</v>
      </c>
      <c r="C159" t="s">
        <v>7</v>
      </c>
      <c r="D159">
        <v>2231</v>
      </c>
      <c r="E159" t="s">
        <v>270</v>
      </c>
      <c r="F159" t="s">
        <v>120</v>
      </c>
      <c r="G159" t="s">
        <v>121</v>
      </c>
      <c r="H159">
        <v>43.1</v>
      </c>
      <c r="I159">
        <v>33.799999999999997</v>
      </c>
      <c r="J159" t="s">
        <v>122</v>
      </c>
      <c r="K159" t="s">
        <v>121</v>
      </c>
      <c r="L159" t="s">
        <v>121</v>
      </c>
      <c r="M159" t="s">
        <v>123</v>
      </c>
      <c r="N159" t="s">
        <v>123</v>
      </c>
      <c r="O159" t="s">
        <v>123</v>
      </c>
      <c r="P159">
        <v>38.9</v>
      </c>
      <c r="Q159">
        <v>24.4</v>
      </c>
      <c r="R159">
        <v>31.2</v>
      </c>
      <c r="S159" t="s">
        <v>122</v>
      </c>
      <c r="T159" t="s">
        <v>122</v>
      </c>
      <c r="X159" t="s">
        <v>122</v>
      </c>
      <c r="Y159" t="s">
        <v>122</v>
      </c>
      <c r="Z159">
        <v>14.7</v>
      </c>
      <c r="AA159">
        <v>28.5</v>
      </c>
      <c r="AB159">
        <v>2</v>
      </c>
      <c r="AC159" t="s">
        <v>125</v>
      </c>
      <c r="AD159" t="s">
        <v>125</v>
      </c>
      <c r="AE159" t="s">
        <v>123</v>
      </c>
      <c r="AF159" t="s">
        <v>123</v>
      </c>
      <c r="AG159" t="s">
        <v>123</v>
      </c>
      <c r="AH159" t="s">
        <v>123</v>
      </c>
      <c r="AI159" t="s">
        <v>122</v>
      </c>
      <c r="AJ159" t="s">
        <v>123</v>
      </c>
      <c r="AK159" t="s">
        <v>122</v>
      </c>
      <c r="AL159" t="s">
        <v>123</v>
      </c>
      <c r="AM159" t="s">
        <v>122</v>
      </c>
    </row>
    <row r="160" spans="1:39" x14ac:dyDescent="0.25">
      <c r="A160">
        <v>2017</v>
      </c>
      <c r="B160">
        <v>2</v>
      </c>
      <c r="C160" t="s">
        <v>7</v>
      </c>
      <c r="D160">
        <v>2232</v>
      </c>
      <c r="E160" t="s">
        <v>271</v>
      </c>
      <c r="F160" t="s">
        <v>120</v>
      </c>
      <c r="G160" t="s">
        <v>121</v>
      </c>
      <c r="H160">
        <v>38.799999999999997</v>
      </c>
      <c r="I160">
        <v>25.8</v>
      </c>
      <c r="J160" t="s">
        <v>122</v>
      </c>
      <c r="K160" t="s">
        <v>121</v>
      </c>
      <c r="L160" t="s">
        <v>121</v>
      </c>
      <c r="M160" t="s">
        <v>123</v>
      </c>
      <c r="N160" t="s">
        <v>123</v>
      </c>
      <c r="O160" t="s">
        <v>123</v>
      </c>
      <c r="P160">
        <v>55.7</v>
      </c>
      <c r="Q160">
        <v>39.5</v>
      </c>
      <c r="R160">
        <v>50</v>
      </c>
      <c r="S160" t="s">
        <v>122</v>
      </c>
      <c r="T160" t="s">
        <v>122</v>
      </c>
      <c r="X160" t="s">
        <v>122</v>
      </c>
      <c r="Y160" t="s">
        <v>122</v>
      </c>
      <c r="Z160">
        <v>17.8</v>
      </c>
      <c r="AA160">
        <v>62.5</v>
      </c>
      <c r="AB160">
        <v>3</v>
      </c>
      <c r="AC160" t="s">
        <v>125</v>
      </c>
      <c r="AD160" t="s">
        <v>125</v>
      </c>
      <c r="AE160" t="s">
        <v>123</v>
      </c>
      <c r="AF160" t="s">
        <v>121</v>
      </c>
      <c r="AG160" t="s">
        <v>123</v>
      </c>
      <c r="AH160" t="s">
        <v>123</v>
      </c>
      <c r="AI160" t="s">
        <v>122</v>
      </c>
      <c r="AJ160" t="s">
        <v>123</v>
      </c>
      <c r="AK160" t="s">
        <v>122</v>
      </c>
      <c r="AL160" t="s">
        <v>123</v>
      </c>
      <c r="AM160" t="s">
        <v>122</v>
      </c>
    </row>
    <row r="161" spans="1:39" x14ac:dyDescent="0.25">
      <c r="A161">
        <v>2017</v>
      </c>
      <c r="B161">
        <v>2</v>
      </c>
      <c r="C161" t="s">
        <v>7</v>
      </c>
      <c r="D161">
        <v>2233</v>
      </c>
      <c r="E161" t="s">
        <v>272</v>
      </c>
      <c r="F161" t="s">
        <v>120</v>
      </c>
      <c r="G161" t="s">
        <v>121</v>
      </c>
      <c r="H161">
        <v>32.9</v>
      </c>
      <c r="I161">
        <v>19.600000000000001</v>
      </c>
      <c r="J161" t="s">
        <v>122</v>
      </c>
      <c r="K161" t="s">
        <v>121</v>
      </c>
      <c r="L161" t="s">
        <v>121</v>
      </c>
      <c r="M161" t="s">
        <v>121</v>
      </c>
      <c r="N161" t="s">
        <v>123</v>
      </c>
      <c r="O161" t="s">
        <v>123</v>
      </c>
      <c r="P161">
        <v>34.5</v>
      </c>
      <c r="Q161">
        <v>24.4</v>
      </c>
      <c r="R161">
        <v>44.2</v>
      </c>
      <c r="S161" t="s">
        <v>122</v>
      </c>
      <c r="T161" t="s">
        <v>122</v>
      </c>
      <c r="X161" t="s">
        <v>122</v>
      </c>
      <c r="Y161" t="s">
        <v>122</v>
      </c>
      <c r="Z161">
        <v>16</v>
      </c>
      <c r="AA161">
        <v>28.5</v>
      </c>
      <c r="AB161">
        <v>2</v>
      </c>
      <c r="AC161" t="s">
        <v>125</v>
      </c>
      <c r="AD161" t="s">
        <v>125</v>
      </c>
      <c r="AE161" t="s">
        <v>123</v>
      </c>
      <c r="AF161" t="s">
        <v>123</v>
      </c>
      <c r="AG161" t="s">
        <v>123</v>
      </c>
      <c r="AH161" t="s">
        <v>123</v>
      </c>
      <c r="AI161" t="s">
        <v>122</v>
      </c>
      <c r="AJ161" t="s">
        <v>123</v>
      </c>
      <c r="AK161" t="s">
        <v>122</v>
      </c>
      <c r="AL161" t="s">
        <v>123</v>
      </c>
      <c r="AM161" t="s">
        <v>122</v>
      </c>
    </row>
    <row r="162" spans="1:39" x14ac:dyDescent="0.25">
      <c r="A162">
        <v>2017</v>
      </c>
      <c r="B162">
        <v>2</v>
      </c>
      <c r="C162" t="s">
        <v>7</v>
      </c>
      <c r="D162">
        <v>2234</v>
      </c>
      <c r="E162" t="s">
        <v>273</v>
      </c>
      <c r="F162" t="s">
        <v>120</v>
      </c>
      <c r="G162" t="s">
        <v>121</v>
      </c>
      <c r="H162">
        <v>34</v>
      </c>
      <c r="I162">
        <v>18.600000000000001</v>
      </c>
      <c r="J162" t="s">
        <v>122</v>
      </c>
      <c r="K162" t="s">
        <v>121</v>
      </c>
      <c r="L162" t="s">
        <v>121</v>
      </c>
      <c r="M162" t="s">
        <v>123</v>
      </c>
      <c r="N162" t="s">
        <v>123</v>
      </c>
      <c r="O162" t="s">
        <v>123</v>
      </c>
      <c r="P162">
        <v>57.8</v>
      </c>
      <c r="Q162">
        <v>16</v>
      </c>
      <c r="R162">
        <v>36</v>
      </c>
      <c r="S162" t="s">
        <v>122</v>
      </c>
      <c r="T162" t="s">
        <v>122</v>
      </c>
      <c r="X162" t="s">
        <v>122</v>
      </c>
      <c r="Y162" t="s">
        <v>122</v>
      </c>
      <c r="Z162">
        <v>15.5</v>
      </c>
      <c r="AA162">
        <v>36.5</v>
      </c>
      <c r="AB162">
        <v>2</v>
      </c>
      <c r="AC162" t="s">
        <v>125</v>
      </c>
      <c r="AD162" t="s">
        <v>125</v>
      </c>
      <c r="AE162" t="s">
        <v>121</v>
      </c>
      <c r="AF162" t="s">
        <v>123</v>
      </c>
      <c r="AG162" t="s">
        <v>123</v>
      </c>
      <c r="AH162" t="s">
        <v>123</v>
      </c>
      <c r="AI162" t="s">
        <v>122</v>
      </c>
      <c r="AJ162" t="s">
        <v>123</v>
      </c>
      <c r="AK162" t="s">
        <v>122</v>
      </c>
      <c r="AL162" t="s">
        <v>123</v>
      </c>
      <c r="AM162" t="s">
        <v>122</v>
      </c>
    </row>
    <row r="163" spans="1:39" x14ac:dyDescent="0.25">
      <c r="A163">
        <v>2017</v>
      </c>
      <c r="B163">
        <v>2</v>
      </c>
      <c r="C163" t="s">
        <v>7</v>
      </c>
      <c r="D163">
        <v>2235</v>
      </c>
      <c r="E163" t="s">
        <v>274</v>
      </c>
      <c r="F163" t="s">
        <v>120</v>
      </c>
      <c r="G163" t="s">
        <v>121</v>
      </c>
      <c r="H163">
        <v>34.799999999999997</v>
      </c>
      <c r="I163">
        <v>26.7</v>
      </c>
      <c r="J163" t="s">
        <v>122</v>
      </c>
      <c r="K163" t="s">
        <v>121</v>
      </c>
      <c r="L163" t="s">
        <v>121</v>
      </c>
      <c r="M163" t="s">
        <v>123</v>
      </c>
      <c r="N163" t="s">
        <v>123</v>
      </c>
      <c r="O163" t="s">
        <v>123</v>
      </c>
      <c r="P163">
        <v>45</v>
      </c>
      <c r="Q163">
        <v>32.1</v>
      </c>
      <c r="R163">
        <v>37.700000000000003</v>
      </c>
      <c r="S163" t="s">
        <v>122</v>
      </c>
      <c r="T163" t="s">
        <v>122</v>
      </c>
      <c r="X163" t="s">
        <v>122</v>
      </c>
      <c r="Y163" t="s">
        <v>122</v>
      </c>
      <c r="Z163">
        <v>17.399999999999999</v>
      </c>
      <c r="AA163">
        <v>44</v>
      </c>
      <c r="AB163">
        <v>2</v>
      </c>
      <c r="AC163" t="s">
        <v>125</v>
      </c>
      <c r="AD163" t="s">
        <v>125</v>
      </c>
      <c r="AE163" t="s">
        <v>123</v>
      </c>
      <c r="AF163" t="s">
        <v>123</v>
      </c>
      <c r="AG163" t="s">
        <v>123</v>
      </c>
      <c r="AH163" t="s">
        <v>123</v>
      </c>
      <c r="AI163" t="s">
        <v>122</v>
      </c>
      <c r="AJ163" t="s">
        <v>123</v>
      </c>
      <c r="AK163" t="s">
        <v>122</v>
      </c>
      <c r="AL163" t="s">
        <v>123</v>
      </c>
      <c r="AM163" t="s">
        <v>122</v>
      </c>
    </row>
    <row r="164" spans="1:39" x14ac:dyDescent="0.25">
      <c r="A164">
        <v>2017</v>
      </c>
      <c r="B164">
        <v>2</v>
      </c>
      <c r="C164" t="s">
        <v>7</v>
      </c>
      <c r="D164">
        <v>2236</v>
      </c>
      <c r="E164" t="s">
        <v>275</v>
      </c>
      <c r="F164" t="s">
        <v>120</v>
      </c>
      <c r="G164" t="s">
        <v>121</v>
      </c>
      <c r="H164">
        <v>34.200000000000003</v>
      </c>
      <c r="I164">
        <v>23.9</v>
      </c>
      <c r="J164" t="s">
        <v>122</v>
      </c>
      <c r="K164" t="s">
        <v>121</v>
      </c>
      <c r="L164" t="s">
        <v>121</v>
      </c>
      <c r="M164" t="s">
        <v>123</v>
      </c>
      <c r="N164" t="s">
        <v>123</v>
      </c>
      <c r="O164" t="s">
        <v>123</v>
      </c>
      <c r="P164">
        <v>40</v>
      </c>
      <c r="Q164">
        <v>17.5</v>
      </c>
      <c r="R164">
        <v>47.2</v>
      </c>
      <c r="S164" t="s">
        <v>122</v>
      </c>
      <c r="T164" t="s">
        <v>122</v>
      </c>
      <c r="X164" t="s">
        <v>122</v>
      </c>
      <c r="Y164" t="s">
        <v>122</v>
      </c>
      <c r="Z164">
        <v>17.600000000000001</v>
      </c>
      <c r="AA164">
        <v>29</v>
      </c>
      <c r="AB164">
        <v>2</v>
      </c>
      <c r="AC164" t="s">
        <v>125</v>
      </c>
      <c r="AD164" t="s">
        <v>125</v>
      </c>
      <c r="AE164" t="s">
        <v>123</v>
      </c>
      <c r="AF164" t="s">
        <v>123</v>
      </c>
      <c r="AG164" t="s">
        <v>123</v>
      </c>
      <c r="AH164" t="s">
        <v>123</v>
      </c>
      <c r="AI164" t="s">
        <v>122</v>
      </c>
      <c r="AJ164" t="s">
        <v>123</v>
      </c>
      <c r="AK164" t="s">
        <v>122</v>
      </c>
      <c r="AL164" t="s">
        <v>123</v>
      </c>
      <c r="AM164" t="s">
        <v>122</v>
      </c>
    </row>
    <row r="165" spans="1:39" x14ac:dyDescent="0.25">
      <c r="A165">
        <v>2017</v>
      </c>
      <c r="B165">
        <v>2</v>
      </c>
      <c r="C165" t="s">
        <v>7</v>
      </c>
      <c r="D165">
        <v>2237</v>
      </c>
      <c r="E165" t="s">
        <v>276</v>
      </c>
      <c r="F165" t="s">
        <v>120</v>
      </c>
      <c r="G165" t="s">
        <v>121</v>
      </c>
      <c r="H165">
        <v>38.700000000000003</v>
      </c>
      <c r="I165">
        <v>28.7</v>
      </c>
      <c r="J165" t="s">
        <v>122</v>
      </c>
      <c r="K165" t="s">
        <v>121</v>
      </c>
      <c r="L165" t="s">
        <v>121</v>
      </c>
      <c r="M165" t="s">
        <v>123</v>
      </c>
      <c r="N165" t="s">
        <v>123</v>
      </c>
      <c r="O165" t="s">
        <v>123</v>
      </c>
      <c r="P165">
        <v>39.700000000000003</v>
      </c>
      <c r="Q165">
        <v>31.9</v>
      </c>
      <c r="R165">
        <v>37.299999999999997</v>
      </c>
      <c r="S165" t="s">
        <v>122</v>
      </c>
      <c r="T165" t="s">
        <v>122</v>
      </c>
      <c r="X165" t="s">
        <v>122</v>
      </c>
      <c r="Y165" t="s">
        <v>122</v>
      </c>
      <c r="Z165">
        <v>10.9</v>
      </c>
      <c r="AA165">
        <v>34.5</v>
      </c>
      <c r="AB165">
        <v>2</v>
      </c>
      <c r="AC165" t="s">
        <v>125</v>
      </c>
      <c r="AD165" t="s">
        <v>125</v>
      </c>
      <c r="AE165" t="s">
        <v>121</v>
      </c>
      <c r="AF165" t="s">
        <v>123</v>
      </c>
      <c r="AG165" t="s">
        <v>123</v>
      </c>
      <c r="AH165" t="s">
        <v>123</v>
      </c>
      <c r="AI165" t="s">
        <v>122</v>
      </c>
      <c r="AJ165" t="s">
        <v>123</v>
      </c>
      <c r="AK165" t="s">
        <v>122</v>
      </c>
      <c r="AL165" t="s">
        <v>123</v>
      </c>
      <c r="AM165" t="s">
        <v>122</v>
      </c>
    </row>
    <row r="166" spans="1:39" x14ac:dyDescent="0.25">
      <c r="A166">
        <v>2017</v>
      </c>
      <c r="B166">
        <v>2</v>
      </c>
      <c r="C166" t="s">
        <v>7</v>
      </c>
      <c r="D166">
        <v>2238</v>
      </c>
      <c r="E166" t="s">
        <v>277</v>
      </c>
      <c r="F166" t="s">
        <v>120</v>
      </c>
      <c r="G166" t="s">
        <v>121</v>
      </c>
      <c r="H166">
        <v>31</v>
      </c>
      <c r="I166">
        <v>35.4</v>
      </c>
      <c r="J166" t="s">
        <v>122</v>
      </c>
      <c r="K166" t="s">
        <v>121</v>
      </c>
      <c r="L166" t="s">
        <v>121</v>
      </c>
      <c r="M166" t="s">
        <v>123</v>
      </c>
      <c r="N166" t="s">
        <v>123</v>
      </c>
      <c r="O166" t="s">
        <v>123</v>
      </c>
      <c r="P166">
        <v>38.799999999999997</v>
      </c>
      <c r="Q166">
        <v>40.9</v>
      </c>
      <c r="R166">
        <v>37.9</v>
      </c>
      <c r="S166" t="s">
        <v>122</v>
      </c>
      <c r="T166" t="s">
        <v>122</v>
      </c>
      <c r="X166" t="s">
        <v>122</v>
      </c>
      <c r="Y166" t="s">
        <v>122</v>
      </c>
      <c r="Z166">
        <v>13.8</v>
      </c>
      <c r="AA166">
        <v>45.5</v>
      </c>
      <c r="AB166">
        <v>2</v>
      </c>
      <c r="AC166" t="s">
        <v>125</v>
      </c>
      <c r="AD166" t="s">
        <v>125</v>
      </c>
      <c r="AE166" t="s">
        <v>123</v>
      </c>
      <c r="AF166" t="s">
        <v>121</v>
      </c>
      <c r="AG166" t="s">
        <v>123</v>
      </c>
      <c r="AH166" t="s">
        <v>123</v>
      </c>
      <c r="AI166" t="s">
        <v>122</v>
      </c>
      <c r="AJ166" t="s">
        <v>123</v>
      </c>
      <c r="AK166" t="s">
        <v>122</v>
      </c>
      <c r="AL166" t="s">
        <v>123</v>
      </c>
      <c r="AM166" t="s">
        <v>122</v>
      </c>
    </row>
    <row r="167" spans="1:39" x14ac:dyDescent="0.25">
      <c r="A167">
        <v>2017</v>
      </c>
      <c r="B167">
        <v>2</v>
      </c>
      <c r="C167" t="s">
        <v>7</v>
      </c>
      <c r="D167">
        <v>2239</v>
      </c>
      <c r="E167" t="s">
        <v>278</v>
      </c>
      <c r="F167" t="s">
        <v>120</v>
      </c>
      <c r="G167" t="s">
        <v>121</v>
      </c>
      <c r="H167">
        <v>22.3</v>
      </c>
      <c r="I167">
        <v>22.2</v>
      </c>
      <c r="J167" t="s">
        <v>122</v>
      </c>
      <c r="K167" t="s">
        <v>121</v>
      </c>
      <c r="L167" t="s">
        <v>123</v>
      </c>
      <c r="M167" t="s">
        <v>121</v>
      </c>
      <c r="N167" t="s">
        <v>123</v>
      </c>
      <c r="O167" t="s">
        <v>123</v>
      </c>
      <c r="P167">
        <v>33.6</v>
      </c>
      <c r="Q167">
        <v>32.4</v>
      </c>
      <c r="R167">
        <v>31.5</v>
      </c>
      <c r="S167" t="s">
        <v>122</v>
      </c>
      <c r="T167" t="s">
        <v>122</v>
      </c>
      <c r="X167" t="s">
        <v>122</v>
      </c>
      <c r="Y167" t="s">
        <v>122</v>
      </c>
      <c r="Z167">
        <v>17.399999999999999</v>
      </c>
      <c r="AA167">
        <v>27.5</v>
      </c>
      <c r="AB167">
        <v>2</v>
      </c>
      <c r="AC167" t="s">
        <v>125</v>
      </c>
      <c r="AD167" t="s">
        <v>125</v>
      </c>
      <c r="AE167" t="s">
        <v>123</v>
      </c>
      <c r="AF167" t="s">
        <v>121</v>
      </c>
      <c r="AG167" t="s">
        <v>123</v>
      </c>
      <c r="AH167" t="s">
        <v>123</v>
      </c>
      <c r="AI167" t="s">
        <v>122</v>
      </c>
      <c r="AJ167" t="s">
        <v>123</v>
      </c>
      <c r="AK167" t="s">
        <v>122</v>
      </c>
      <c r="AL167" t="s">
        <v>123</v>
      </c>
      <c r="AM167" t="s">
        <v>122</v>
      </c>
    </row>
    <row r="168" spans="1:39" x14ac:dyDescent="0.25">
      <c r="A168">
        <v>2017</v>
      </c>
      <c r="B168">
        <v>2</v>
      </c>
      <c r="C168" t="s">
        <v>7</v>
      </c>
      <c r="D168">
        <v>2240</v>
      </c>
      <c r="E168" t="s">
        <v>279</v>
      </c>
      <c r="F168" t="s">
        <v>120</v>
      </c>
      <c r="G168" t="s">
        <v>121</v>
      </c>
      <c r="H168">
        <v>28.2</v>
      </c>
      <c r="I168">
        <v>23.4</v>
      </c>
      <c r="J168" t="s">
        <v>122</v>
      </c>
      <c r="K168" t="s">
        <v>121</v>
      </c>
      <c r="L168" t="s">
        <v>121</v>
      </c>
      <c r="M168" t="s">
        <v>123</v>
      </c>
      <c r="N168" t="s">
        <v>123</v>
      </c>
      <c r="O168" t="s">
        <v>123</v>
      </c>
      <c r="P168">
        <v>31.5</v>
      </c>
      <c r="Q168">
        <v>23</v>
      </c>
      <c r="R168">
        <v>50.9</v>
      </c>
      <c r="S168" t="s">
        <v>122</v>
      </c>
      <c r="T168" t="s">
        <v>122</v>
      </c>
      <c r="X168" t="s">
        <v>122</v>
      </c>
      <c r="Y168" t="s">
        <v>122</v>
      </c>
      <c r="Z168">
        <v>13.5</v>
      </c>
      <c r="AA168">
        <v>28.5</v>
      </c>
      <c r="AB168">
        <v>2</v>
      </c>
      <c r="AC168" t="s">
        <v>125</v>
      </c>
      <c r="AD168" t="s">
        <v>125</v>
      </c>
      <c r="AE168" t="s">
        <v>123</v>
      </c>
      <c r="AF168" t="s">
        <v>123</v>
      </c>
      <c r="AG168" t="s">
        <v>123</v>
      </c>
      <c r="AH168" t="s">
        <v>123</v>
      </c>
      <c r="AI168" t="s">
        <v>122</v>
      </c>
      <c r="AJ168" t="s">
        <v>123</v>
      </c>
      <c r="AK168" t="s">
        <v>122</v>
      </c>
      <c r="AL168" t="s">
        <v>123</v>
      </c>
      <c r="AM168" t="s">
        <v>122</v>
      </c>
    </row>
    <row r="169" spans="1:39" x14ac:dyDescent="0.25">
      <c r="A169">
        <v>2017</v>
      </c>
      <c r="B169">
        <v>2</v>
      </c>
      <c r="C169" t="s">
        <v>7</v>
      </c>
      <c r="D169">
        <v>2241</v>
      </c>
      <c r="E169" t="s">
        <v>56</v>
      </c>
      <c r="F169" t="s">
        <v>120</v>
      </c>
      <c r="G169" t="s">
        <v>121</v>
      </c>
      <c r="H169">
        <v>44</v>
      </c>
      <c r="I169">
        <v>42.4</v>
      </c>
      <c r="J169" t="s">
        <v>122</v>
      </c>
      <c r="K169" t="s">
        <v>121</v>
      </c>
      <c r="L169" t="s">
        <v>121</v>
      </c>
      <c r="M169" t="s">
        <v>123</v>
      </c>
      <c r="N169" t="s">
        <v>123</v>
      </c>
      <c r="O169" t="s">
        <v>123</v>
      </c>
      <c r="P169">
        <v>63.6</v>
      </c>
      <c r="Q169">
        <v>47.4</v>
      </c>
      <c r="R169">
        <v>53.8</v>
      </c>
      <c r="S169" t="s">
        <v>122</v>
      </c>
      <c r="T169" t="s">
        <v>122</v>
      </c>
      <c r="X169" t="s">
        <v>122</v>
      </c>
      <c r="Y169" t="s">
        <v>122</v>
      </c>
      <c r="Z169">
        <v>12.6</v>
      </c>
      <c r="AA169">
        <v>79</v>
      </c>
      <c r="AB169">
        <v>4</v>
      </c>
      <c r="AC169" t="s">
        <v>125</v>
      </c>
      <c r="AD169" t="s">
        <v>125</v>
      </c>
      <c r="AE169" t="s">
        <v>121</v>
      </c>
      <c r="AF169" t="s">
        <v>123</v>
      </c>
      <c r="AG169" t="s">
        <v>123</v>
      </c>
      <c r="AH169" t="s">
        <v>123</v>
      </c>
      <c r="AI169" t="s">
        <v>122</v>
      </c>
      <c r="AJ169" t="s">
        <v>123</v>
      </c>
      <c r="AK169" t="s">
        <v>122</v>
      </c>
      <c r="AL169" t="s">
        <v>123</v>
      </c>
      <c r="AM169" t="s">
        <v>122</v>
      </c>
    </row>
    <row r="170" spans="1:39" x14ac:dyDescent="0.25">
      <c r="A170">
        <v>2017</v>
      </c>
      <c r="B170">
        <v>2</v>
      </c>
      <c r="C170" t="s">
        <v>7</v>
      </c>
      <c r="D170">
        <v>2242</v>
      </c>
      <c r="E170" t="s">
        <v>280</v>
      </c>
      <c r="F170" t="s">
        <v>120</v>
      </c>
      <c r="G170" t="s">
        <v>121</v>
      </c>
      <c r="H170">
        <v>28.5</v>
      </c>
      <c r="I170">
        <v>24.8</v>
      </c>
      <c r="J170" t="s">
        <v>122</v>
      </c>
      <c r="K170" t="s">
        <v>121</v>
      </c>
      <c r="L170" t="s">
        <v>121</v>
      </c>
      <c r="M170" t="s">
        <v>123</v>
      </c>
      <c r="N170" t="s">
        <v>123</v>
      </c>
      <c r="O170" t="s">
        <v>123</v>
      </c>
      <c r="P170">
        <v>38.5</v>
      </c>
      <c r="Q170">
        <v>30</v>
      </c>
      <c r="R170">
        <v>54.8</v>
      </c>
      <c r="S170" t="s">
        <v>122</v>
      </c>
      <c r="T170" t="s">
        <v>122</v>
      </c>
      <c r="X170" t="s">
        <v>122</v>
      </c>
      <c r="Y170" t="s">
        <v>122</v>
      </c>
      <c r="Z170">
        <v>12.5</v>
      </c>
      <c r="AA170">
        <v>42</v>
      </c>
      <c r="AB170">
        <v>2</v>
      </c>
      <c r="AC170" t="s">
        <v>125</v>
      </c>
      <c r="AD170" t="s">
        <v>125</v>
      </c>
      <c r="AE170" t="s">
        <v>123</v>
      </c>
      <c r="AF170" t="s">
        <v>121</v>
      </c>
      <c r="AG170" t="s">
        <v>123</v>
      </c>
      <c r="AH170" t="s">
        <v>123</v>
      </c>
      <c r="AI170" t="s">
        <v>122</v>
      </c>
      <c r="AJ170" t="s">
        <v>123</v>
      </c>
      <c r="AK170" t="s">
        <v>122</v>
      </c>
      <c r="AL170" t="s">
        <v>123</v>
      </c>
      <c r="AM170" t="s">
        <v>122</v>
      </c>
    </row>
    <row r="171" spans="1:39" x14ac:dyDescent="0.25">
      <c r="A171">
        <v>2017</v>
      </c>
      <c r="B171">
        <v>2</v>
      </c>
      <c r="C171" t="s">
        <v>7</v>
      </c>
      <c r="D171">
        <v>2243</v>
      </c>
      <c r="E171" t="s">
        <v>281</v>
      </c>
      <c r="F171" t="s">
        <v>120</v>
      </c>
      <c r="G171" t="s">
        <v>121</v>
      </c>
      <c r="H171">
        <v>37.299999999999997</v>
      </c>
      <c r="I171">
        <v>28.4</v>
      </c>
      <c r="J171" t="s">
        <v>122</v>
      </c>
      <c r="K171" t="s">
        <v>121</v>
      </c>
      <c r="L171" t="s">
        <v>121</v>
      </c>
      <c r="M171" t="s">
        <v>123</v>
      </c>
      <c r="N171" t="s">
        <v>123</v>
      </c>
      <c r="O171" t="s">
        <v>123</v>
      </c>
      <c r="P171">
        <v>40.9</v>
      </c>
      <c r="Q171">
        <v>14.2</v>
      </c>
      <c r="R171">
        <v>49.6</v>
      </c>
      <c r="S171" t="s">
        <v>122</v>
      </c>
      <c r="T171" t="s">
        <v>122</v>
      </c>
      <c r="X171" t="s">
        <v>122</v>
      </c>
      <c r="Y171" t="s">
        <v>122</v>
      </c>
      <c r="Z171">
        <v>9.6</v>
      </c>
      <c r="AA171">
        <v>35</v>
      </c>
      <c r="AB171">
        <v>2</v>
      </c>
      <c r="AC171" t="s">
        <v>125</v>
      </c>
      <c r="AD171" t="s">
        <v>125</v>
      </c>
      <c r="AE171" t="s">
        <v>123</v>
      </c>
      <c r="AF171" t="s">
        <v>121</v>
      </c>
      <c r="AG171" t="s">
        <v>123</v>
      </c>
      <c r="AH171" t="s">
        <v>123</v>
      </c>
      <c r="AI171" t="s">
        <v>122</v>
      </c>
      <c r="AJ171" t="s">
        <v>123</v>
      </c>
      <c r="AK171" t="s">
        <v>122</v>
      </c>
      <c r="AL171" t="s">
        <v>123</v>
      </c>
      <c r="AM171" t="s">
        <v>122</v>
      </c>
    </row>
    <row r="172" spans="1:39" x14ac:dyDescent="0.25">
      <c r="A172">
        <v>2017</v>
      </c>
      <c r="B172">
        <v>2</v>
      </c>
      <c r="C172" t="s">
        <v>7</v>
      </c>
      <c r="D172">
        <v>2244</v>
      </c>
      <c r="E172" t="s">
        <v>282</v>
      </c>
      <c r="F172" t="s">
        <v>120</v>
      </c>
      <c r="G172" t="s">
        <v>121</v>
      </c>
      <c r="H172">
        <v>29.3</v>
      </c>
      <c r="I172">
        <v>25.7</v>
      </c>
      <c r="J172" t="s">
        <v>122</v>
      </c>
      <c r="K172" t="s">
        <v>121</v>
      </c>
      <c r="L172" t="s">
        <v>121</v>
      </c>
      <c r="M172" t="s">
        <v>121</v>
      </c>
      <c r="N172" t="s">
        <v>123</v>
      </c>
      <c r="O172" t="s">
        <v>123</v>
      </c>
      <c r="P172">
        <v>28.2</v>
      </c>
      <c r="Q172">
        <v>31.1</v>
      </c>
      <c r="R172">
        <v>34.5</v>
      </c>
      <c r="S172" t="s">
        <v>122</v>
      </c>
      <c r="T172" t="s">
        <v>122</v>
      </c>
      <c r="X172" t="s">
        <v>122</v>
      </c>
      <c r="Y172" t="s">
        <v>122</v>
      </c>
      <c r="Z172">
        <v>14.8</v>
      </c>
      <c r="AA172">
        <v>28.5</v>
      </c>
      <c r="AB172">
        <v>2</v>
      </c>
      <c r="AC172" t="s">
        <v>125</v>
      </c>
      <c r="AD172" t="s">
        <v>125</v>
      </c>
      <c r="AE172" t="s">
        <v>123</v>
      </c>
      <c r="AF172" t="s">
        <v>121</v>
      </c>
      <c r="AG172" t="s">
        <v>123</v>
      </c>
      <c r="AH172" t="s">
        <v>123</v>
      </c>
      <c r="AI172" t="s">
        <v>122</v>
      </c>
      <c r="AJ172" t="s">
        <v>123</v>
      </c>
      <c r="AK172" t="s">
        <v>122</v>
      </c>
      <c r="AL172" t="s">
        <v>123</v>
      </c>
      <c r="AM172" t="s">
        <v>122</v>
      </c>
    </row>
    <row r="173" spans="1:39" x14ac:dyDescent="0.25">
      <c r="A173">
        <v>2017</v>
      </c>
      <c r="B173">
        <v>2</v>
      </c>
      <c r="C173" t="s">
        <v>7</v>
      </c>
      <c r="D173">
        <v>2245</v>
      </c>
      <c r="E173" t="s">
        <v>283</v>
      </c>
      <c r="F173" t="s">
        <v>120</v>
      </c>
      <c r="G173" t="s">
        <v>121</v>
      </c>
      <c r="H173">
        <v>57.2</v>
      </c>
      <c r="I173">
        <v>61.2</v>
      </c>
      <c r="J173" t="s">
        <v>122</v>
      </c>
      <c r="K173" t="s">
        <v>121</v>
      </c>
      <c r="L173" t="s">
        <v>121</v>
      </c>
      <c r="M173" t="s">
        <v>123</v>
      </c>
      <c r="N173" t="s">
        <v>123</v>
      </c>
      <c r="O173" t="s">
        <v>123</v>
      </c>
      <c r="P173">
        <v>51.8</v>
      </c>
      <c r="Q173">
        <v>60</v>
      </c>
      <c r="R173">
        <v>45.9</v>
      </c>
      <c r="S173" t="s">
        <v>122</v>
      </c>
      <c r="T173" t="s">
        <v>122</v>
      </c>
      <c r="X173" t="s">
        <v>122</v>
      </c>
      <c r="Y173" t="s">
        <v>122</v>
      </c>
      <c r="Z173">
        <v>8.4</v>
      </c>
      <c r="AA173">
        <v>81</v>
      </c>
      <c r="AB173">
        <v>4</v>
      </c>
      <c r="AC173" t="s">
        <v>125</v>
      </c>
      <c r="AD173" t="s">
        <v>125</v>
      </c>
      <c r="AE173" t="s">
        <v>121</v>
      </c>
      <c r="AF173" t="s">
        <v>123</v>
      </c>
      <c r="AG173" t="s">
        <v>123</v>
      </c>
      <c r="AH173" t="s">
        <v>123</v>
      </c>
      <c r="AI173" t="s">
        <v>122</v>
      </c>
      <c r="AJ173" t="s">
        <v>123</v>
      </c>
      <c r="AK173" t="s">
        <v>122</v>
      </c>
      <c r="AL173" t="s">
        <v>123</v>
      </c>
      <c r="AM173" t="s">
        <v>122</v>
      </c>
    </row>
    <row r="174" spans="1:39" x14ac:dyDescent="0.25">
      <c r="A174">
        <v>2017</v>
      </c>
      <c r="B174">
        <v>2</v>
      </c>
      <c r="C174" t="s">
        <v>7</v>
      </c>
      <c r="D174">
        <v>2246</v>
      </c>
      <c r="E174" t="s">
        <v>12</v>
      </c>
      <c r="F174" t="s">
        <v>120</v>
      </c>
      <c r="G174" t="s">
        <v>121</v>
      </c>
      <c r="H174">
        <v>76.3</v>
      </c>
      <c r="I174">
        <v>69.2</v>
      </c>
      <c r="J174" t="s">
        <v>122</v>
      </c>
      <c r="K174" t="s">
        <v>121</v>
      </c>
      <c r="L174" t="s">
        <v>121</v>
      </c>
      <c r="M174" t="s">
        <v>123</v>
      </c>
      <c r="N174" t="s">
        <v>123</v>
      </c>
      <c r="O174" t="s">
        <v>123</v>
      </c>
      <c r="P174">
        <v>71.8</v>
      </c>
      <c r="Q174">
        <v>47.8</v>
      </c>
      <c r="R174">
        <v>52.9</v>
      </c>
      <c r="S174" t="s">
        <v>122</v>
      </c>
      <c r="T174" t="s">
        <v>122</v>
      </c>
      <c r="X174" t="s">
        <v>122</v>
      </c>
      <c r="Y174" t="s">
        <v>122</v>
      </c>
      <c r="Z174">
        <v>3</v>
      </c>
      <c r="AA174">
        <v>91</v>
      </c>
      <c r="AB174">
        <v>5</v>
      </c>
      <c r="AC174" t="s">
        <v>125</v>
      </c>
      <c r="AD174" t="s">
        <v>125</v>
      </c>
      <c r="AE174" t="s">
        <v>123</v>
      </c>
      <c r="AF174" t="s">
        <v>123</v>
      </c>
      <c r="AG174" t="s">
        <v>123</v>
      </c>
      <c r="AH174" t="s">
        <v>123</v>
      </c>
      <c r="AI174" t="s">
        <v>122</v>
      </c>
      <c r="AJ174" t="s">
        <v>123</v>
      </c>
      <c r="AK174" t="s">
        <v>122</v>
      </c>
      <c r="AL174" t="s">
        <v>123</v>
      </c>
      <c r="AM174" t="s">
        <v>122</v>
      </c>
    </row>
    <row r="175" spans="1:39" x14ac:dyDescent="0.25">
      <c r="A175">
        <v>2017</v>
      </c>
      <c r="B175">
        <v>2</v>
      </c>
      <c r="C175" t="s">
        <v>7</v>
      </c>
      <c r="D175">
        <v>2247</v>
      </c>
      <c r="E175" t="s">
        <v>284</v>
      </c>
      <c r="F175" t="s">
        <v>120</v>
      </c>
      <c r="G175" t="s">
        <v>121</v>
      </c>
      <c r="H175">
        <v>34.1</v>
      </c>
      <c r="I175">
        <v>29.4</v>
      </c>
      <c r="J175" t="s">
        <v>122</v>
      </c>
      <c r="K175" t="s">
        <v>121</v>
      </c>
      <c r="L175" t="s">
        <v>121</v>
      </c>
      <c r="M175" t="s">
        <v>123</v>
      </c>
      <c r="N175" t="s">
        <v>123</v>
      </c>
      <c r="O175" t="s">
        <v>123</v>
      </c>
      <c r="P175">
        <v>45.3</v>
      </c>
      <c r="Q175">
        <v>47.2</v>
      </c>
      <c r="R175">
        <v>36.700000000000003</v>
      </c>
      <c r="S175" t="s">
        <v>122</v>
      </c>
      <c r="T175" t="s">
        <v>122</v>
      </c>
      <c r="X175" t="s">
        <v>122</v>
      </c>
      <c r="Y175" t="s">
        <v>122</v>
      </c>
      <c r="Z175">
        <v>13.9</v>
      </c>
      <c r="AA175">
        <v>55.5</v>
      </c>
      <c r="AB175">
        <v>3</v>
      </c>
      <c r="AC175" t="s">
        <v>125</v>
      </c>
      <c r="AD175" t="s">
        <v>125</v>
      </c>
      <c r="AE175" t="s">
        <v>123</v>
      </c>
      <c r="AF175" t="s">
        <v>123</v>
      </c>
      <c r="AG175" t="s">
        <v>123</v>
      </c>
      <c r="AH175" t="s">
        <v>123</v>
      </c>
      <c r="AI175" t="s">
        <v>122</v>
      </c>
      <c r="AJ175" t="s">
        <v>123</v>
      </c>
      <c r="AK175" t="s">
        <v>122</v>
      </c>
      <c r="AL175" t="s">
        <v>123</v>
      </c>
      <c r="AM175" t="s">
        <v>122</v>
      </c>
    </row>
    <row r="176" spans="1:39" x14ac:dyDescent="0.25">
      <c r="A176">
        <v>2017</v>
      </c>
      <c r="B176">
        <v>2</v>
      </c>
      <c r="C176" t="s">
        <v>7</v>
      </c>
      <c r="D176">
        <v>2248</v>
      </c>
      <c r="E176" t="s">
        <v>285</v>
      </c>
      <c r="F176" t="s">
        <v>120</v>
      </c>
      <c r="G176" t="s">
        <v>121</v>
      </c>
      <c r="H176">
        <v>32.200000000000003</v>
      </c>
      <c r="I176">
        <v>28.6</v>
      </c>
      <c r="J176" t="s">
        <v>122</v>
      </c>
      <c r="K176" t="s">
        <v>121</v>
      </c>
      <c r="L176" t="s">
        <v>121</v>
      </c>
      <c r="M176" t="s">
        <v>121</v>
      </c>
      <c r="N176" t="s">
        <v>123</v>
      </c>
      <c r="O176" t="s">
        <v>123</v>
      </c>
      <c r="P176">
        <v>28.8</v>
      </c>
      <c r="Q176">
        <v>26.9</v>
      </c>
      <c r="R176">
        <v>46.2</v>
      </c>
      <c r="S176" t="s">
        <v>122</v>
      </c>
      <c r="T176" t="s">
        <v>122</v>
      </c>
      <c r="X176" t="s">
        <v>122</v>
      </c>
      <c r="Y176" t="s">
        <v>122</v>
      </c>
      <c r="Z176">
        <v>10.7</v>
      </c>
      <c r="AA176">
        <v>31</v>
      </c>
      <c r="AB176">
        <v>2</v>
      </c>
      <c r="AC176" t="s">
        <v>125</v>
      </c>
      <c r="AD176" t="s">
        <v>125</v>
      </c>
      <c r="AE176" t="s">
        <v>123</v>
      </c>
      <c r="AF176" t="s">
        <v>121</v>
      </c>
      <c r="AG176" t="s">
        <v>123</v>
      </c>
      <c r="AH176" t="s">
        <v>123</v>
      </c>
      <c r="AI176" t="s">
        <v>122</v>
      </c>
      <c r="AJ176" t="s">
        <v>123</v>
      </c>
      <c r="AK176" t="s">
        <v>122</v>
      </c>
      <c r="AL176" t="s">
        <v>123</v>
      </c>
      <c r="AM176" t="s">
        <v>122</v>
      </c>
    </row>
    <row r="177" spans="1:39" x14ac:dyDescent="0.25">
      <c r="A177">
        <v>2017</v>
      </c>
      <c r="B177">
        <v>2</v>
      </c>
      <c r="C177" t="s">
        <v>7</v>
      </c>
      <c r="D177">
        <v>2249</v>
      </c>
      <c r="E177" t="s">
        <v>41</v>
      </c>
      <c r="F177" t="s">
        <v>120</v>
      </c>
      <c r="G177" t="s">
        <v>121</v>
      </c>
      <c r="H177">
        <v>66.900000000000006</v>
      </c>
      <c r="I177">
        <v>68.5</v>
      </c>
      <c r="J177" t="s">
        <v>122</v>
      </c>
      <c r="K177" t="s">
        <v>121</v>
      </c>
      <c r="L177" t="s">
        <v>121</v>
      </c>
      <c r="M177" t="s">
        <v>123</v>
      </c>
      <c r="N177" t="s">
        <v>123</v>
      </c>
      <c r="O177" t="s">
        <v>123</v>
      </c>
      <c r="P177">
        <v>69.8</v>
      </c>
      <c r="Q177">
        <v>53.7</v>
      </c>
      <c r="R177">
        <v>67.400000000000006</v>
      </c>
      <c r="S177" t="s">
        <v>122</v>
      </c>
      <c r="T177" t="s">
        <v>122</v>
      </c>
      <c r="X177" t="s">
        <v>122</v>
      </c>
      <c r="Y177" t="s">
        <v>122</v>
      </c>
      <c r="Z177">
        <v>5.5</v>
      </c>
      <c r="AA177">
        <v>97</v>
      </c>
      <c r="AB177">
        <v>5</v>
      </c>
      <c r="AC177" t="s">
        <v>125</v>
      </c>
      <c r="AD177" t="s">
        <v>125</v>
      </c>
      <c r="AE177" t="s">
        <v>123</v>
      </c>
      <c r="AF177" t="s">
        <v>123</v>
      </c>
      <c r="AG177" t="s">
        <v>123</v>
      </c>
      <c r="AH177" t="s">
        <v>123</v>
      </c>
      <c r="AI177" t="s">
        <v>122</v>
      </c>
      <c r="AJ177" t="s">
        <v>123</v>
      </c>
      <c r="AK177" t="s">
        <v>122</v>
      </c>
      <c r="AL177" t="s">
        <v>123</v>
      </c>
      <c r="AM177" t="s">
        <v>122</v>
      </c>
    </row>
    <row r="178" spans="1:39" x14ac:dyDescent="0.25">
      <c r="A178">
        <v>2017</v>
      </c>
      <c r="B178">
        <v>2</v>
      </c>
      <c r="C178" t="s">
        <v>7</v>
      </c>
      <c r="D178">
        <v>2251</v>
      </c>
      <c r="E178" t="s">
        <v>287</v>
      </c>
      <c r="F178" t="s">
        <v>120</v>
      </c>
      <c r="G178" t="s">
        <v>121</v>
      </c>
      <c r="H178">
        <v>61.8</v>
      </c>
      <c r="I178">
        <v>58.2</v>
      </c>
      <c r="J178" t="s">
        <v>122</v>
      </c>
      <c r="K178" t="s">
        <v>121</v>
      </c>
      <c r="L178" t="s">
        <v>121</v>
      </c>
      <c r="M178" t="s">
        <v>123</v>
      </c>
      <c r="N178" t="s">
        <v>123</v>
      </c>
      <c r="O178" t="s">
        <v>123</v>
      </c>
      <c r="P178">
        <v>63.6</v>
      </c>
      <c r="Q178">
        <v>47.7</v>
      </c>
      <c r="R178">
        <v>43.1</v>
      </c>
      <c r="S178" t="s">
        <v>122</v>
      </c>
      <c r="T178" t="s">
        <v>122</v>
      </c>
      <c r="X178" t="s">
        <v>122</v>
      </c>
      <c r="Y178" t="s">
        <v>122</v>
      </c>
      <c r="Z178">
        <v>9.4</v>
      </c>
      <c r="AA178">
        <v>82</v>
      </c>
      <c r="AB178">
        <v>4</v>
      </c>
      <c r="AC178" t="s">
        <v>125</v>
      </c>
      <c r="AD178" t="s">
        <v>125</v>
      </c>
      <c r="AE178" t="s">
        <v>123</v>
      </c>
      <c r="AF178" t="s">
        <v>123</v>
      </c>
      <c r="AG178" t="s">
        <v>123</v>
      </c>
      <c r="AH178" t="s">
        <v>123</v>
      </c>
      <c r="AI178" t="s">
        <v>122</v>
      </c>
      <c r="AJ178" t="s">
        <v>123</v>
      </c>
      <c r="AK178" t="s">
        <v>122</v>
      </c>
      <c r="AL178" t="s">
        <v>123</v>
      </c>
      <c r="AM178" t="s">
        <v>122</v>
      </c>
    </row>
    <row r="179" spans="1:39" x14ac:dyDescent="0.25">
      <c r="A179">
        <v>2017</v>
      </c>
      <c r="B179">
        <v>2</v>
      </c>
      <c r="C179" t="s">
        <v>7</v>
      </c>
      <c r="D179">
        <v>2252</v>
      </c>
      <c r="E179" t="s">
        <v>288</v>
      </c>
      <c r="F179" t="s">
        <v>120</v>
      </c>
      <c r="G179" t="s">
        <v>121</v>
      </c>
      <c r="H179">
        <v>47.9</v>
      </c>
      <c r="I179">
        <v>47.9</v>
      </c>
      <c r="J179" t="s">
        <v>122</v>
      </c>
      <c r="K179" t="s">
        <v>121</v>
      </c>
      <c r="L179" t="s">
        <v>121</v>
      </c>
      <c r="M179" t="s">
        <v>123</v>
      </c>
      <c r="N179" t="s">
        <v>123</v>
      </c>
      <c r="O179" t="s">
        <v>123</v>
      </c>
      <c r="P179">
        <v>61.1</v>
      </c>
      <c r="Q179">
        <v>41.6</v>
      </c>
      <c r="R179" t="s">
        <v>151</v>
      </c>
      <c r="S179" t="s">
        <v>122</v>
      </c>
      <c r="T179" t="s">
        <v>122</v>
      </c>
      <c r="X179" t="s">
        <v>122</v>
      </c>
      <c r="Y179" t="s">
        <v>122</v>
      </c>
      <c r="Z179">
        <v>10</v>
      </c>
      <c r="AA179">
        <v>68.11</v>
      </c>
      <c r="AB179">
        <v>4</v>
      </c>
      <c r="AC179" t="s">
        <v>125</v>
      </c>
      <c r="AD179" t="s">
        <v>125</v>
      </c>
      <c r="AE179" t="s">
        <v>123</v>
      </c>
      <c r="AF179" t="s">
        <v>123</v>
      </c>
      <c r="AG179" t="s">
        <v>123</v>
      </c>
      <c r="AH179" t="s">
        <v>123</v>
      </c>
      <c r="AI179" t="s">
        <v>122</v>
      </c>
      <c r="AJ179" t="s">
        <v>123</v>
      </c>
      <c r="AK179" t="s">
        <v>122</v>
      </c>
      <c r="AL179" t="s">
        <v>123</v>
      </c>
      <c r="AM179" t="s">
        <v>122</v>
      </c>
    </row>
    <row r="180" spans="1:39" x14ac:dyDescent="0.25">
      <c r="A180">
        <v>2017</v>
      </c>
      <c r="B180">
        <v>2</v>
      </c>
      <c r="C180" t="s">
        <v>7</v>
      </c>
      <c r="D180">
        <v>2253</v>
      </c>
      <c r="E180" t="s">
        <v>289</v>
      </c>
      <c r="F180" t="s">
        <v>120</v>
      </c>
      <c r="G180" t="s">
        <v>121</v>
      </c>
      <c r="H180">
        <v>30</v>
      </c>
      <c r="I180">
        <v>28.9</v>
      </c>
      <c r="J180" t="s">
        <v>122</v>
      </c>
      <c r="K180" t="s">
        <v>121</v>
      </c>
      <c r="L180" t="s">
        <v>121</v>
      </c>
      <c r="M180" t="s">
        <v>123</v>
      </c>
      <c r="N180" t="s">
        <v>123</v>
      </c>
      <c r="O180" t="s">
        <v>123</v>
      </c>
      <c r="P180">
        <v>33</v>
      </c>
      <c r="Q180">
        <v>25.6</v>
      </c>
      <c r="R180">
        <v>37.700000000000003</v>
      </c>
      <c r="S180" t="s">
        <v>122</v>
      </c>
      <c r="T180" t="s">
        <v>122</v>
      </c>
      <c r="X180" t="s">
        <v>122</v>
      </c>
      <c r="Y180" t="s">
        <v>122</v>
      </c>
      <c r="Z180">
        <v>18.8</v>
      </c>
      <c r="AA180">
        <v>21</v>
      </c>
      <c r="AB180">
        <v>1</v>
      </c>
      <c r="AC180" t="s">
        <v>125</v>
      </c>
      <c r="AD180" t="s">
        <v>125</v>
      </c>
      <c r="AE180" t="s">
        <v>123</v>
      </c>
      <c r="AF180" t="s">
        <v>123</v>
      </c>
      <c r="AG180" t="s">
        <v>123</v>
      </c>
      <c r="AH180" t="s">
        <v>121</v>
      </c>
      <c r="AJ180" t="s">
        <v>123</v>
      </c>
      <c r="AK180" t="s">
        <v>122</v>
      </c>
      <c r="AL180" t="s">
        <v>123</v>
      </c>
      <c r="AM180" t="s">
        <v>122</v>
      </c>
    </row>
    <row r="181" spans="1:39" x14ac:dyDescent="0.25">
      <c r="A181">
        <v>2017</v>
      </c>
      <c r="B181">
        <v>2</v>
      </c>
      <c r="C181" t="s">
        <v>7</v>
      </c>
      <c r="D181">
        <v>2254</v>
      </c>
      <c r="E181" t="s">
        <v>290</v>
      </c>
      <c r="F181" t="s">
        <v>120</v>
      </c>
      <c r="G181" t="s">
        <v>121</v>
      </c>
      <c r="H181">
        <v>25.4</v>
      </c>
      <c r="I181">
        <v>13.6</v>
      </c>
      <c r="J181" t="s">
        <v>122</v>
      </c>
      <c r="K181" t="s">
        <v>121</v>
      </c>
      <c r="L181" t="s">
        <v>121</v>
      </c>
      <c r="M181" t="s">
        <v>123</v>
      </c>
      <c r="N181" t="s">
        <v>123</v>
      </c>
      <c r="O181" t="s">
        <v>123</v>
      </c>
      <c r="P181">
        <v>33.1</v>
      </c>
      <c r="Q181">
        <v>8.9</v>
      </c>
      <c r="R181">
        <v>35.700000000000003</v>
      </c>
      <c r="S181" t="s">
        <v>122</v>
      </c>
      <c r="T181" t="s">
        <v>122</v>
      </c>
      <c r="X181" t="s">
        <v>122</v>
      </c>
      <c r="Y181" t="s">
        <v>122</v>
      </c>
      <c r="Z181">
        <v>21.5</v>
      </c>
      <c r="AA181">
        <v>13</v>
      </c>
      <c r="AB181">
        <v>1</v>
      </c>
      <c r="AC181" t="s">
        <v>125</v>
      </c>
      <c r="AD181" t="s">
        <v>125</v>
      </c>
      <c r="AE181" t="s">
        <v>123</v>
      </c>
      <c r="AF181" t="s">
        <v>123</v>
      </c>
      <c r="AG181" t="s">
        <v>123</v>
      </c>
      <c r="AH181" t="s">
        <v>121</v>
      </c>
      <c r="AJ181" t="s">
        <v>123</v>
      </c>
      <c r="AK181" t="s">
        <v>122</v>
      </c>
      <c r="AL181" t="s">
        <v>123</v>
      </c>
      <c r="AM181" t="s">
        <v>122</v>
      </c>
    </row>
    <row r="182" spans="1:39" x14ac:dyDescent="0.25">
      <c r="A182">
        <v>2017</v>
      </c>
      <c r="B182">
        <v>2</v>
      </c>
      <c r="C182" t="s">
        <v>7</v>
      </c>
      <c r="D182">
        <v>2255</v>
      </c>
      <c r="E182" t="s">
        <v>291</v>
      </c>
      <c r="F182" t="s">
        <v>120</v>
      </c>
      <c r="G182" t="s">
        <v>121</v>
      </c>
      <c r="H182">
        <v>44.8</v>
      </c>
      <c r="I182">
        <v>52.1</v>
      </c>
      <c r="J182" t="s">
        <v>122</v>
      </c>
      <c r="K182" t="s">
        <v>121</v>
      </c>
      <c r="L182" t="s">
        <v>121</v>
      </c>
      <c r="M182" t="s">
        <v>123</v>
      </c>
      <c r="N182" t="s">
        <v>123</v>
      </c>
      <c r="O182" t="s">
        <v>123</v>
      </c>
      <c r="P182">
        <v>50</v>
      </c>
      <c r="Q182">
        <v>41</v>
      </c>
      <c r="R182">
        <v>31</v>
      </c>
      <c r="S182" t="s">
        <v>122</v>
      </c>
      <c r="T182" t="s">
        <v>122</v>
      </c>
      <c r="X182" t="s">
        <v>122</v>
      </c>
      <c r="Y182" t="s">
        <v>122</v>
      </c>
      <c r="Z182">
        <v>10.7</v>
      </c>
      <c r="AA182">
        <v>58.5</v>
      </c>
      <c r="AB182">
        <v>3</v>
      </c>
      <c r="AC182" t="s">
        <v>125</v>
      </c>
      <c r="AD182" t="s">
        <v>125</v>
      </c>
      <c r="AE182" t="s">
        <v>123</v>
      </c>
      <c r="AF182" t="s">
        <v>123</v>
      </c>
      <c r="AG182" t="s">
        <v>123</v>
      </c>
      <c r="AH182" t="s">
        <v>123</v>
      </c>
      <c r="AI182" t="s">
        <v>122</v>
      </c>
      <c r="AJ182" t="s">
        <v>123</v>
      </c>
      <c r="AK182" t="s">
        <v>122</v>
      </c>
      <c r="AL182" t="s">
        <v>123</v>
      </c>
      <c r="AM182" t="s">
        <v>122</v>
      </c>
    </row>
    <row r="183" spans="1:39" x14ac:dyDescent="0.25">
      <c r="A183">
        <v>2017</v>
      </c>
      <c r="B183">
        <v>2</v>
      </c>
      <c r="C183" t="s">
        <v>7</v>
      </c>
      <c r="D183">
        <v>2256</v>
      </c>
      <c r="E183" t="s">
        <v>292</v>
      </c>
      <c r="F183" t="s">
        <v>120</v>
      </c>
      <c r="G183" t="s">
        <v>121</v>
      </c>
      <c r="H183">
        <v>36.200000000000003</v>
      </c>
      <c r="I183">
        <v>31.7</v>
      </c>
      <c r="J183" t="s">
        <v>122</v>
      </c>
      <c r="K183" t="s">
        <v>121</v>
      </c>
      <c r="L183" t="s">
        <v>121</v>
      </c>
      <c r="M183" t="s">
        <v>123</v>
      </c>
      <c r="N183" t="s">
        <v>123</v>
      </c>
      <c r="O183" t="s">
        <v>123</v>
      </c>
      <c r="P183">
        <v>39.799999999999997</v>
      </c>
      <c r="Q183">
        <v>22.5</v>
      </c>
      <c r="R183">
        <v>40.700000000000003</v>
      </c>
      <c r="S183" t="s">
        <v>122</v>
      </c>
      <c r="T183" t="s">
        <v>122</v>
      </c>
      <c r="X183" t="s">
        <v>122</v>
      </c>
      <c r="Y183" t="s">
        <v>122</v>
      </c>
      <c r="Z183">
        <v>22.7</v>
      </c>
      <c r="AA183">
        <v>23</v>
      </c>
      <c r="AB183">
        <v>1</v>
      </c>
      <c r="AC183" t="s">
        <v>125</v>
      </c>
      <c r="AD183" t="s">
        <v>125</v>
      </c>
      <c r="AE183" t="s">
        <v>123</v>
      </c>
      <c r="AF183" t="s">
        <v>123</v>
      </c>
      <c r="AG183" t="s">
        <v>123</v>
      </c>
      <c r="AH183" t="s">
        <v>121</v>
      </c>
      <c r="AJ183" t="s">
        <v>123</v>
      </c>
      <c r="AK183" t="s">
        <v>122</v>
      </c>
      <c r="AL183" t="s">
        <v>123</v>
      </c>
      <c r="AM183" t="s">
        <v>122</v>
      </c>
    </row>
    <row r="184" spans="1:39" x14ac:dyDescent="0.25">
      <c r="A184">
        <v>2017</v>
      </c>
      <c r="B184">
        <v>2</v>
      </c>
      <c r="C184" t="s">
        <v>7</v>
      </c>
      <c r="D184">
        <v>2257</v>
      </c>
      <c r="E184" t="s">
        <v>293</v>
      </c>
      <c r="F184" t="s">
        <v>120</v>
      </c>
      <c r="G184" t="s">
        <v>121</v>
      </c>
      <c r="H184">
        <v>38.9</v>
      </c>
      <c r="I184">
        <v>39.9</v>
      </c>
      <c r="J184" t="s">
        <v>122</v>
      </c>
      <c r="K184" t="s">
        <v>121</v>
      </c>
      <c r="L184" t="s">
        <v>121</v>
      </c>
      <c r="M184" t="s">
        <v>123</v>
      </c>
      <c r="N184" t="s">
        <v>123</v>
      </c>
      <c r="O184" t="s">
        <v>123</v>
      </c>
      <c r="P184">
        <v>37.299999999999997</v>
      </c>
      <c r="Q184">
        <v>43</v>
      </c>
      <c r="R184">
        <v>42.6</v>
      </c>
      <c r="S184" t="s">
        <v>122</v>
      </c>
      <c r="T184" t="s">
        <v>122</v>
      </c>
      <c r="X184" t="s">
        <v>122</v>
      </c>
      <c r="Y184" t="s">
        <v>122</v>
      </c>
      <c r="Z184">
        <v>11.8</v>
      </c>
      <c r="AA184">
        <v>46.5</v>
      </c>
      <c r="AB184">
        <v>2</v>
      </c>
      <c r="AC184" t="s">
        <v>125</v>
      </c>
      <c r="AD184" t="s">
        <v>125</v>
      </c>
      <c r="AE184" t="s">
        <v>123</v>
      </c>
      <c r="AF184" t="s">
        <v>123</v>
      </c>
      <c r="AG184" t="s">
        <v>123</v>
      </c>
      <c r="AH184" t="s">
        <v>123</v>
      </c>
      <c r="AI184" t="s">
        <v>122</v>
      </c>
      <c r="AJ184" t="s">
        <v>123</v>
      </c>
      <c r="AK184" t="s">
        <v>122</v>
      </c>
      <c r="AL184" t="s">
        <v>123</v>
      </c>
      <c r="AM184" t="s">
        <v>122</v>
      </c>
    </row>
    <row r="185" spans="1:39" x14ac:dyDescent="0.25">
      <c r="A185">
        <v>2017</v>
      </c>
      <c r="B185">
        <v>2</v>
      </c>
      <c r="C185" t="s">
        <v>7</v>
      </c>
      <c r="D185">
        <v>2258</v>
      </c>
      <c r="E185" t="s">
        <v>294</v>
      </c>
      <c r="F185" t="s">
        <v>120</v>
      </c>
      <c r="G185" t="s">
        <v>121</v>
      </c>
      <c r="H185">
        <v>30</v>
      </c>
      <c r="I185">
        <v>21.5</v>
      </c>
      <c r="J185" t="s">
        <v>122</v>
      </c>
      <c r="K185" t="s">
        <v>121</v>
      </c>
      <c r="L185" t="s">
        <v>121</v>
      </c>
      <c r="M185" t="s">
        <v>123</v>
      </c>
      <c r="N185" t="s">
        <v>123</v>
      </c>
      <c r="O185" t="s">
        <v>123</v>
      </c>
      <c r="P185">
        <v>34.4</v>
      </c>
      <c r="Q185">
        <v>13.1</v>
      </c>
      <c r="R185">
        <v>33.299999999999997</v>
      </c>
      <c r="S185" t="s">
        <v>122</v>
      </c>
      <c r="T185" t="s">
        <v>122</v>
      </c>
      <c r="X185" t="s">
        <v>122</v>
      </c>
      <c r="Y185" t="s">
        <v>122</v>
      </c>
      <c r="Z185">
        <v>15.1</v>
      </c>
      <c r="AA185">
        <v>18</v>
      </c>
      <c r="AB185">
        <v>1</v>
      </c>
      <c r="AC185" t="s">
        <v>125</v>
      </c>
      <c r="AD185" t="s">
        <v>125</v>
      </c>
      <c r="AE185" t="s">
        <v>123</v>
      </c>
      <c r="AF185" t="s">
        <v>121</v>
      </c>
      <c r="AG185" t="s">
        <v>123</v>
      </c>
      <c r="AH185" t="s">
        <v>121</v>
      </c>
      <c r="AJ185" t="s">
        <v>123</v>
      </c>
      <c r="AK185" t="s">
        <v>122</v>
      </c>
      <c r="AL185" t="s">
        <v>123</v>
      </c>
      <c r="AM185" t="s">
        <v>122</v>
      </c>
    </row>
    <row r="186" spans="1:39" x14ac:dyDescent="0.25">
      <c r="A186">
        <v>2017</v>
      </c>
      <c r="B186">
        <v>2</v>
      </c>
      <c r="C186" t="s">
        <v>7</v>
      </c>
      <c r="D186">
        <v>2259</v>
      </c>
      <c r="E186" t="s">
        <v>295</v>
      </c>
      <c r="F186" t="s">
        <v>120</v>
      </c>
      <c r="G186" t="s">
        <v>121</v>
      </c>
      <c r="H186">
        <v>50.3</v>
      </c>
      <c r="I186">
        <v>39.6</v>
      </c>
      <c r="J186" t="s">
        <v>122</v>
      </c>
      <c r="K186" t="s">
        <v>121</v>
      </c>
      <c r="L186" t="s">
        <v>121</v>
      </c>
      <c r="M186" t="s">
        <v>123</v>
      </c>
      <c r="N186" t="s">
        <v>123</v>
      </c>
      <c r="O186" t="s">
        <v>123</v>
      </c>
      <c r="P186">
        <v>62.1</v>
      </c>
      <c r="Q186">
        <v>41.2</v>
      </c>
      <c r="R186">
        <v>63.2</v>
      </c>
      <c r="S186" t="s">
        <v>122</v>
      </c>
      <c r="T186" t="s">
        <v>122</v>
      </c>
      <c r="X186" t="s">
        <v>122</v>
      </c>
      <c r="Y186" t="s">
        <v>122</v>
      </c>
      <c r="Z186">
        <v>9.3000000000000007</v>
      </c>
      <c r="AA186">
        <v>78.5</v>
      </c>
      <c r="AB186">
        <v>4</v>
      </c>
      <c r="AC186" t="s">
        <v>125</v>
      </c>
      <c r="AD186" t="s">
        <v>125</v>
      </c>
      <c r="AE186" t="s">
        <v>123</v>
      </c>
      <c r="AF186" t="s">
        <v>123</v>
      </c>
      <c r="AG186" t="s">
        <v>123</v>
      </c>
      <c r="AH186" t="s">
        <v>123</v>
      </c>
      <c r="AI186" t="s">
        <v>122</v>
      </c>
      <c r="AJ186" t="s">
        <v>123</v>
      </c>
      <c r="AK186" t="s">
        <v>122</v>
      </c>
      <c r="AL186" t="s">
        <v>123</v>
      </c>
      <c r="AM186" t="s">
        <v>122</v>
      </c>
    </row>
    <row r="187" spans="1:39" x14ac:dyDescent="0.25">
      <c r="A187">
        <v>2017</v>
      </c>
      <c r="B187">
        <v>2</v>
      </c>
      <c r="C187" t="s">
        <v>7</v>
      </c>
      <c r="D187">
        <v>2260</v>
      </c>
      <c r="E187" t="s">
        <v>296</v>
      </c>
      <c r="F187" t="s">
        <v>120</v>
      </c>
      <c r="G187" t="s">
        <v>121</v>
      </c>
      <c r="H187">
        <v>32</v>
      </c>
      <c r="I187">
        <v>30.2</v>
      </c>
      <c r="J187" t="s">
        <v>122</v>
      </c>
      <c r="K187" t="s">
        <v>121</v>
      </c>
      <c r="L187" t="s">
        <v>121</v>
      </c>
      <c r="M187" t="s">
        <v>123</v>
      </c>
      <c r="N187" t="s">
        <v>123</v>
      </c>
      <c r="O187" t="s">
        <v>123</v>
      </c>
      <c r="P187">
        <v>40.1</v>
      </c>
      <c r="Q187">
        <v>42.4</v>
      </c>
      <c r="R187">
        <v>36.9</v>
      </c>
      <c r="S187" t="s">
        <v>122</v>
      </c>
      <c r="T187" t="s">
        <v>122</v>
      </c>
      <c r="X187" t="s">
        <v>122</v>
      </c>
      <c r="Y187" t="s">
        <v>122</v>
      </c>
      <c r="Z187">
        <v>21.9</v>
      </c>
      <c r="AA187">
        <v>41</v>
      </c>
      <c r="AB187">
        <v>2</v>
      </c>
      <c r="AC187" t="s">
        <v>125</v>
      </c>
      <c r="AD187" t="s">
        <v>125</v>
      </c>
      <c r="AE187" t="s">
        <v>123</v>
      </c>
      <c r="AF187" t="s">
        <v>121</v>
      </c>
      <c r="AG187" t="s">
        <v>123</v>
      </c>
      <c r="AH187" t="s">
        <v>123</v>
      </c>
      <c r="AI187" t="s">
        <v>122</v>
      </c>
      <c r="AJ187" t="s">
        <v>123</v>
      </c>
      <c r="AK187" t="s">
        <v>122</v>
      </c>
      <c r="AL187" t="s">
        <v>123</v>
      </c>
      <c r="AM187" t="s">
        <v>122</v>
      </c>
    </row>
    <row r="188" spans="1:39" x14ac:dyDescent="0.25">
      <c r="A188">
        <v>2017</v>
      </c>
      <c r="B188">
        <v>2</v>
      </c>
      <c r="C188" t="s">
        <v>7</v>
      </c>
      <c r="D188">
        <v>2261</v>
      </c>
      <c r="E188" t="s">
        <v>297</v>
      </c>
      <c r="F188" t="s">
        <v>120</v>
      </c>
      <c r="G188" t="s">
        <v>121</v>
      </c>
      <c r="H188">
        <v>31</v>
      </c>
      <c r="I188">
        <v>24.9</v>
      </c>
      <c r="J188" t="s">
        <v>122</v>
      </c>
      <c r="K188" t="s">
        <v>121</v>
      </c>
      <c r="L188" t="s">
        <v>121</v>
      </c>
      <c r="M188" t="s">
        <v>123</v>
      </c>
      <c r="N188" t="s">
        <v>123</v>
      </c>
      <c r="O188" t="s">
        <v>123</v>
      </c>
      <c r="P188">
        <v>46.4</v>
      </c>
      <c r="Q188">
        <v>35</v>
      </c>
      <c r="R188">
        <v>42.7</v>
      </c>
      <c r="S188" t="s">
        <v>122</v>
      </c>
      <c r="T188" t="s">
        <v>122</v>
      </c>
      <c r="X188" t="s">
        <v>122</v>
      </c>
      <c r="Y188" t="s">
        <v>122</v>
      </c>
      <c r="Z188">
        <v>13.6</v>
      </c>
      <c r="AA188">
        <v>47</v>
      </c>
      <c r="AB188">
        <v>2</v>
      </c>
      <c r="AC188" t="s">
        <v>125</v>
      </c>
      <c r="AD188" t="s">
        <v>125</v>
      </c>
      <c r="AE188" t="s">
        <v>123</v>
      </c>
      <c r="AF188" t="s">
        <v>123</v>
      </c>
      <c r="AG188" t="s">
        <v>123</v>
      </c>
      <c r="AH188" t="s">
        <v>123</v>
      </c>
      <c r="AI188" t="s">
        <v>122</v>
      </c>
      <c r="AJ188" t="s">
        <v>123</v>
      </c>
      <c r="AK188" t="s">
        <v>122</v>
      </c>
      <c r="AL188" t="s">
        <v>123</v>
      </c>
      <c r="AM188" t="s">
        <v>122</v>
      </c>
    </row>
    <row r="189" spans="1:39" x14ac:dyDescent="0.25">
      <c r="A189">
        <v>2017</v>
      </c>
      <c r="B189">
        <v>2</v>
      </c>
      <c r="C189" t="s">
        <v>7</v>
      </c>
      <c r="D189">
        <v>2262</v>
      </c>
      <c r="E189" t="s">
        <v>298</v>
      </c>
      <c r="F189" t="s">
        <v>120</v>
      </c>
      <c r="G189" t="s">
        <v>121</v>
      </c>
      <c r="H189">
        <v>32.700000000000003</v>
      </c>
      <c r="I189">
        <v>22.3</v>
      </c>
      <c r="J189" t="s">
        <v>122</v>
      </c>
      <c r="K189" t="s">
        <v>121</v>
      </c>
      <c r="L189" t="s">
        <v>121</v>
      </c>
      <c r="M189" t="s">
        <v>123</v>
      </c>
      <c r="N189" t="s">
        <v>123</v>
      </c>
      <c r="O189" t="s">
        <v>123</v>
      </c>
      <c r="P189">
        <v>34.299999999999997</v>
      </c>
      <c r="Q189">
        <v>21.3</v>
      </c>
      <c r="R189">
        <v>39.299999999999997</v>
      </c>
      <c r="S189" t="s">
        <v>122</v>
      </c>
      <c r="T189" t="s">
        <v>122</v>
      </c>
      <c r="X189" t="s">
        <v>122</v>
      </c>
      <c r="Y189" t="s">
        <v>122</v>
      </c>
      <c r="Z189">
        <v>13.5</v>
      </c>
      <c r="AA189">
        <v>24</v>
      </c>
      <c r="AB189">
        <v>1</v>
      </c>
      <c r="AC189" t="s">
        <v>125</v>
      </c>
      <c r="AD189" t="s">
        <v>125</v>
      </c>
      <c r="AE189" t="s">
        <v>123</v>
      </c>
      <c r="AF189" t="s">
        <v>123</v>
      </c>
      <c r="AG189" t="s">
        <v>123</v>
      </c>
      <c r="AH189" t="s">
        <v>121</v>
      </c>
      <c r="AJ189" t="s">
        <v>123</v>
      </c>
      <c r="AK189" t="s">
        <v>122</v>
      </c>
      <c r="AL189" t="s">
        <v>123</v>
      </c>
      <c r="AM189" t="s">
        <v>122</v>
      </c>
    </row>
    <row r="190" spans="1:39" x14ac:dyDescent="0.25">
      <c r="A190">
        <v>2017</v>
      </c>
      <c r="B190">
        <v>2</v>
      </c>
      <c r="C190" t="s">
        <v>7</v>
      </c>
      <c r="D190">
        <v>2263</v>
      </c>
      <c r="E190" t="s">
        <v>23</v>
      </c>
      <c r="F190" t="s">
        <v>120</v>
      </c>
      <c r="G190" t="s">
        <v>121</v>
      </c>
      <c r="H190">
        <v>47.8</v>
      </c>
      <c r="I190">
        <v>36.1</v>
      </c>
      <c r="J190" t="s">
        <v>122</v>
      </c>
      <c r="K190" t="s">
        <v>121</v>
      </c>
      <c r="L190" t="s">
        <v>121</v>
      </c>
      <c r="M190" t="s">
        <v>123</v>
      </c>
      <c r="N190" t="s">
        <v>123</v>
      </c>
      <c r="O190" t="s">
        <v>123</v>
      </c>
      <c r="P190">
        <v>53</v>
      </c>
      <c r="Q190">
        <v>32.9</v>
      </c>
      <c r="R190">
        <v>48.3</v>
      </c>
      <c r="S190" t="s">
        <v>122</v>
      </c>
      <c r="T190" t="s">
        <v>122</v>
      </c>
      <c r="X190" t="s">
        <v>122</v>
      </c>
      <c r="Y190" t="s">
        <v>122</v>
      </c>
      <c r="Z190">
        <v>11.8</v>
      </c>
      <c r="AA190">
        <v>56</v>
      </c>
      <c r="AB190">
        <v>3</v>
      </c>
      <c r="AC190" t="s">
        <v>125</v>
      </c>
      <c r="AD190" t="s">
        <v>125</v>
      </c>
      <c r="AE190" t="s">
        <v>123</v>
      </c>
      <c r="AF190" t="s">
        <v>123</v>
      </c>
      <c r="AG190" t="s">
        <v>123</v>
      </c>
      <c r="AH190" t="s">
        <v>123</v>
      </c>
      <c r="AI190" t="s">
        <v>122</v>
      </c>
      <c r="AJ190" t="s">
        <v>123</v>
      </c>
      <c r="AK190" t="s">
        <v>122</v>
      </c>
      <c r="AL190" t="s">
        <v>123</v>
      </c>
      <c r="AM190" t="s">
        <v>122</v>
      </c>
    </row>
    <row r="191" spans="1:39" x14ac:dyDescent="0.25">
      <c r="A191">
        <v>2017</v>
      </c>
      <c r="B191">
        <v>2</v>
      </c>
      <c r="C191" t="s">
        <v>7</v>
      </c>
      <c r="D191">
        <v>2264</v>
      </c>
      <c r="E191" t="s">
        <v>53</v>
      </c>
      <c r="F191" t="s">
        <v>120</v>
      </c>
      <c r="G191" t="s">
        <v>121</v>
      </c>
      <c r="H191">
        <v>57.7</v>
      </c>
      <c r="I191">
        <v>45</v>
      </c>
      <c r="J191" t="s">
        <v>122</v>
      </c>
      <c r="K191" t="s">
        <v>121</v>
      </c>
      <c r="L191" t="s">
        <v>121</v>
      </c>
      <c r="M191" t="s">
        <v>123</v>
      </c>
      <c r="N191" t="s">
        <v>123</v>
      </c>
      <c r="O191" t="s">
        <v>123</v>
      </c>
      <c r="P191">
        <v>64.900000000000006</v>
      </c>
      <c r="Q191">
        <v>57.1</v>
      </c>
      <c r="R191">
        <v>56.6</v>
      </c>
      <c r="S191" t="s">
        <v>122</v>
      </c>
      <c r="T191" t="s">
        <v>122</v>
      </c>
      <c r="X191" t="s">
        <v>122</v>
      </c>
      <c r="Y191" t="s">
        <v>122</v>
      </c>
      <c r="Z191">
        <v>11.2</v>
      </c>
      <c r="AA191">
        <v>86</v>
      </c>
      <c r="AB191">
        <v>5</v>
      </c>
      <c r="AC191" t="s">
        <v>125</v>
      </c>
      <c r="AD191" t="s">
        <v>125</v>
      </c>
      <c r="AE191" t="s">
        <v>123</v>
      </c>
      <c r="AF191" t="s">
        <v>123</v>
      </c>
      <c r="AG191" t="s">
        <v>123</v>
      </c>
      <c r="AH191" t="s">
        <v>123</v>
      </c>
      <c r="AI191" t="s">
        <v>122</v>
      </c>
      <c r="AJ191" t="s">
        <v>123</v>
      </c>
      <c r="AK191" t="s">
        <v>122</v>
      </c>
      <c r="AL191" t="s">
        <v>123</v>
      </c>
      <c r="AM191" t="s">
        <v>122</v>
      </c>
    </row>
    <row r="192" spans="1:39" x14ac:dyDescent="0.25">
      <c r="A192">
        <v>2017</v>
      </c>
      <c r="B192">
        <v>2</v>
      </c>
      <c r="C192" t="s">
        <v>7</v>
      </c>
      <c r="D192">
        <v>2265</v>
      </c>
      <c r="E192" t="s">
        <v>299</v>
      </c>
      <c r="F192" t="s">
        <v>120</v>
      </c>
      <c r="G192" t="s">
        <v>121</v>
      </c>
      <c r="H192">
        <v>38</v>
      </c>
      <c r="I192">
        <v>34.700000000000003</v>
      </c>
      <c r="J192" t="s">
        <v>122</v>
      </c>
      <c r="K192" t="s">
        <v>121</v>
      </c>
      <c r="L192" t="s">
        <v>121</v>
      </c>
      <c r="M192" t="s">
        <v>123</v>
      </c>
      <c r="N192" t="s">
        <v>123</v>
      </c>
      <c r="O192" t="s">
        <v>123</v>
      </c>
      <c r="P192">
        <v>46.6</v>
      </c>
      <c r="Q192">
        <v>28.4</v>
      </c>
      <c r="R192">
        <v>41.8</v>
      </c>
      <c r="S192" t="s">
        <v>122</v>
      </c>
      <c r="T192" t="s">
        <v>122</v>
      </c>
      <c r="X192" t="s">
        <v>122</v>
      </c>
      <c r="Y192" t="s">
        <v>122</v>
      </c>
      <c r="Z192">
        <v>10.5</v>
      </c>
      <c r="AA192">
        <v>42</v>
      </c>
      <c r="AB192">
        <v>2</v>
      </c>
      <c r="AC192" t="s">
        <v>125</v>
      </c>
      <c r="AD192" t="s">
        <v>125</v>
      </c>
      <c r="AE192" t="s">
        <v>123</v>
      </c>
      <c r="AF192" t="s">
        <v>123</v>
      </c>
      <c r="AG192" t="s">
        <v>123</v>
      </c>
      <c r="AH192" t="s">
        <v>123</v>
      </c>
      <c r="AI192" t="s">
        <v>122</v>
      </c>
      <c r="AJ192" t="s">
        <v>123</v>
      </c>
      <c r="AK192" t="s">
        <v>122</v>
      </c>
      <c r="AL192" t="s">
        <v>123</v>
      </c>
      <c r="AM192" t="s">
        <v>122</v>
      </c>
    </row>
    <row r="193" spans="1:39" x14ac:dyDescent="0.25">
      <c r="A193">
        <v>2017</v>
      </c>
      <c r="B193">
        <v>2</v>
      </c>
      <c r="C193" t="s">
        <v>7</v>
      </c>
      <c r="D193">
        <v>2266</v>
      </c>
      <c r="E193" t="s">
        <v>300</v>
      </c>
      <c r="F193" t="s">
        <v>120</v>
      </c>
      <c r="G193" t="s">
        <v>121</v>
      </c>
      <c r="H193">
        <v>44.9</v>
      </c>
      <c r="I193">
        <v>38.299999999999997</v>
      </c>
      <c r="J193" t="s">
        <v>122</v>
      </c>
      <c r="K193" t="s">
        <v>121</v>
      </c>
      <c r="L193" t="s">
        <v>121</v>
      </c>
      <c r="M193" t="s">
        <v>123</v>
      </c>
      <c r="N193" t="s">
        <v>123</v>
      </c>
      <c r="O193" t="s">
        <v>123</v>
      </c>
      <c r="P193">
        <v>57.5</v>
      </c>
      <c r="Q193">
        <v>60.1</v>
      </c>
      <c r="R193">
        <v>44.7</v>
      </c>
      <c r="S193" t="s">
        <v>122</v>
      </c>
      <c r="T193" t="s">
        <v>122</v>
      </c>
      <c r="X193" t="s">
        <v>122</v>
      </c>
      <c r="Y193" t="s">
        <v>122</v>
      </c>
      <c r="Z193">
        <v>10.9</v>
      </c>
      <c r="AA193">
        <v>76.5</v>
      </c>
      <c r="AB193">
        <v>4</v>
      </c>
      <c r="AC193" t="s">
        <v>125</v>
      </c>
      <c r="AD193" t="s">
        <v>125</v>
      </c>
      <c r="AE193" t="s">
        <v>123</v>
      </c>
      <c r="AF193" t="s">
        <v>123</v>
      </c>
      <c r="AG193" t="s">
        <v>123</v>
      </c>
      <c r="AH193" t="s">
        <v>123</v>
      </c>
      <c r="AI193" t="s">
        <v>122</v>
      </c>
      <c r="AJ193" t="s">
        <v>123</v>
      </c>
      <c r="AK193" t="s">
        <v>122</v>
      </c>
      <c r="AL193" t="s">
        <v>123</v>
      </c>
      <c r="AM193" t="s">
        <v>122</v>
      </c>
    </row>
    <row r="194" spans="1:39" x14ac:dyDescent="0.25">
      <c r="A194">
        <v>2017</v>
      </c>
      <c r="B194">
        <v>2</v>
      </c>
      <c r="C194" t="s">
        <v>7</v>
      </c>
      <c r="D194">
        <v>2267</v>
      </c>
      <c r="E194" t="s">
        <v>301</v>
      </c>
      <c r="F194" t="s">
        <v>120</v>
      </c>
      <c r="G194" t="s">
        <v>121</v>
      </c>
      <c r="H194">
        <v>35.700000000000003</v>
      </c>
      <c r="I194">
        <v>21.7</v>
      </c>
      <c r="J194" t="s">
        <v>122</v>
      </c>
      <c r="K194" t="s">
        <v>121</v>
      </c>
      <c r="L194" t="s">
        <v>121</v>
      </c>
      <c r="M194" t="s">
        <v>123</v>
      </c>
      <c r="N194" t="s">
        <v>123</v>
      </c>
      <c r="O194" t="s">
        <v>123</v>
      </c>
      <c r="P194">
        <v>48.5</v>
      </c>
      <c r="Q194">
        <v>21.8</v>
      </c>
      <c r="R194">
        <v>41.7</v>
      </c>
      <c r="S194" t="s">
        <v>122</v>
      </c>
      <c r="T194" t="s">
        <v>122</v>
      </c>
      <c r="X194" t="s">
        <v>122</v>
      </c>
      <c r="Y194" t="s">
        <v>122</v>
      </c>
      <c r="Z194">
        <v>14.4</v>
      </c>
      <c r="AA194">
        <v>36</v>
      </c>
      <c r="AB194">
        <v>2</v>
      </c>
      <c r="AC194" t="s">
        <v>125</v>
      </c>
      <c r="AD194" t="s">
        <v>125</v>
      </c>
      <c r="AE194" t="s">
        <v>123</v>
      </c>
      <c r="AF194" t="s">
        <v>121</v>
      </c>
      <c r="AG194" t="s">
        <v>123</v>
      </c>
      <c r="AH194" t="s">
        <v>123</v>
      </c>
      <c r="AI194" t="s">
        <v>122</v>
      </c>
      <c r="AJ194" t="s">
        <v>123</v>
      </c>
      <c r="AK194" t="s">
        <v>122</v>
      </c>
      <c r="AL194" t="s">
        <v>123</v>
      </c>
      <c r="AM194" t="s">
        <v>122</v>
      </c>
    </row>
    <row r="195" spans="1:39" x14ac:dyDescent="0.25">
      <c r="A195">
        <v>2017</v>
      </c>
      <c r="B195">
        <v>2</v>
      </c>
      <c r="C195" t="s">
        <v>7</v>
      </c>
      <c r="D195">
        <v>2268</v>
      </c>
      <c r="E195" t="s">
        <v>26</v>
      </c>
      <c r="F195" t="s">
        <v>120</v>
      </c>
      <c r="G195" t="s">
        <v>121</v>
      </c>
      <c r="H195">
        <v>64.7</v>
      </c>
      <c r="I195">
        <v>55.3</v>
      </c>
      <c r="J195" t="s">
        <v>122</v>
      </c>
      <c r="K195" t="s">
        <v>121</v>
      </c>
      <c r="L195" t="s">
        <v>121</v>
      </c>
      <c r="M195" t="s">
        <v>123</v>
      </c>
      <c r="N195" t="s">
        <v>123</v>
      </c>
      <c r="O195" t="s">
        <v>123</v>
      </c>
      <c r="P195">
        <v>63.1</v>
      </c>
      <c r="Q195">
        <v>49.1</v>
      </c>
      <c r="R195">
        <v>47.3</v>
      </c>
      <c r="S195" t="s">
        <v>122</v>
      </c>
      <c r="T195" t="s">
        <v>122</v>
      </c>
      <c r="X195" t="s">
        <v>122</v>
      </c>
      <c r="Y195" t="s">
        <v>122</v>
      </c>
      <c r="Z195">
        <v>6.2</v>
      </c>
      <c r="AA195">
        <v>85</v>
      </c>
      <c r="AB195">
        <v>5</v>
      </c>
      <c r="AC195" t="s">
        <v>125</v>
      </c>
      <c r="AD195" t="s">
        <v>125</v>
      </c>
      <c r="AE195" t="s">
        <v>123</v>
      </c>
      <c r="AF195" t="s">
        <v>123</v>
      </c>
      <c r="AG195" t="s">
        <v>123</v>
      </c>
      <c r="AH195" t="s">
        <v>123</v>
      </c>
      <c r="AI195" t="s">
        <v>122</v>
      </c>
      <c r="AJ195" t="s">
        <v>123</v>
      </c>
      <c r="AK195" t="s">
        <v>122</v>
      </c>
      <c r="AL195" t="s">
        <v>123</v>
      </c>
      <c r="AM195" t="s">
        <v>122</v>
      </c>
    </row>
    <row r="196" spans="1:39" x14ac:dyDescent="0.25">
      <c r="A196">
        <v>2017</v>
      </c>
      <c r="B196">
        <v>2</v>
      </c>
      <c r="C196" t="s">
        <v>7</v>
      </c>
      <c r="D196">
        <v>2269</v>
      </c>
      <c r="E196" t="s">
        <v>302</v>
      </c>
      <c r="F196" t="s">
        <v>120</v>
      </c>
      <c r="G196" t="s">
        <v>121</v>
      </c>
      <c r="H196">
        <v>38.9</v>
      </c>
      <c r="I196">
        <v>23</v>
      </c>
      <c r="J196" t="s">
        <v>122</v>
      </c>
      <c r="K196" t="s">
        <v>121</v>
      </c>
      <c r="L196" t="s">
        <v>121</v>
      </c>
      <c r="M196" t="s">
        <v>121</v>
      </c>
      <c r="N196" t="s">
        <v>123</v>
      </c>
      <c r="O196" t="s">
        <v>123</v>
      </c>
      <c r="P196">
        <v>42.2</v>
      </c>
      <c r="Q196">
        <v>22</v>
      </c>
      <c r="R196">
        <v>28.1</v>
      </c>
      <c r="S196" t="s">
        <v>122</v>
      </c>
      <c r="T196" t="s">
        <v>122</v>
      </c>
      <c r="X196" t="s">
        <v>122</v>
      </c>
      <c r="Y196" t="s">
        <v>122</v>
      </c>
      <c r="Z196">
        <v>15.9</v>
      </c>
      <c r="AA196">
        <v>29.5</v>
      </c>
      <c r="AB196">
        <v>2</v>
      </c>
      <c r="AC196" t="s">
        <v>125</v>
      </c>
      <c r="AD196" t="s">
        <v>125</v>
      </c>
      <c r="AE196" t="s">
        <v>123</v>
      </c>
      <c r="AF196" t="s">
        <v>123</v>
      </c>
      <c r="AG196" t="s">
        <v>123</v>
      </c>
      <c r="AH196" t="s">
        <v>123</v>
      </c>
      <c r="AI196" t="s">
        <v>122</v>
      </c>
      <c r="AJ196" t="s">
        <v>123</v>
      </c>
      <c r="AK196" t="s">
        <v>122</v>
      </c>
      <c r="AL196" t="s">
        <v>123</v>
      </c>
      <c r="AM196" t="s">
        <v>122</v>
      </c>
    </row>
    <row r="197" spans="1:39" x14ac:dyDescent="0.25">
      <c r="A197">
        <v>2017</v>
      </c>
      <c r="B197">
        <v>2</v>
      </c>
      <c r="C197" t="s">
        <v>7</v>
      </c>
      <c r="D197">
        <v>2270</v>
      </c>
      <c r="E197" t="s">
        <v>303</v>
      </c>
      <c r="F197" t="s">
        <v>120</v>
      </c>
      <c r="G197" t="s">
        <v>121</v>
      </c>
      <c r="H197">
        <v>30.9</v>
      </c>
      <c r="I197">
        <v>22.2</v>
      </c>
      <c r="J197" t="s">
        <v>122</v>
      </c>
      <c r="K197" t="s">
        <v>121</v>
      </c>
      <c r="L197" t="s">
        <v>121</v>
      </c>
      <c r="M197" t="s">
        <v>123</v>
      </c>
      <c r="N197" t="s">
        <v>123</v>
      </c>
      <c r="O197" t="s">
        <v>123</v>
      </c>
      <c r="P197">
        <v>48.6</v>
      </c>
      <c r="Q197">
        <v>20.3</v>
      </c>
      <c r="R197">
        <v>37.700000000000003</v>
      </c>
      <c r="S197" t="s">
        <v>122</v>
      </c>
      <c r="T197" t="s">
        <v>122</v>
      </c>
      <c r="X197" t="s">
        <v>122</v>
      </c>
      <c r="Y197" t="s">
        <v>122</v>
      </c>
      <c r="Z197">
        <v>13.6</v>
      </c>
      <c r="AA197">
        <v>37</v>
      </c>
      <c r="AB197">
        <v>2</v>
      </c>
      <c r="AC197" t="s">
        <v>125</v>
      </c>
      <c r="AD197" t="s">
        <v>125</v>
      </c>
      <c r="AE197" t="s">
        <v>121</v>
      </c>
      <c r="AF197" t="s">
        <v>123</v>
      </c>
      <c r="AG197" t="s">
        <v>123</v>
      </c>
      <c r="AH197" t="s">
        <v>123</v>
      </c>
      <c r="AI197" t="s">
        <v>122</v>
      </c>
      <c r="AJ197" t="s">
        <v>123</v>
      </c>
      <c r="AK197" t="s">
        <v>122</v>
      </c>
      <c r="AL197" t="s">
        <v>123</v>
      </c>
      <c r="AM197" t="s">
        <v>122</v>
      </c>
    </row>
    <row r="198" spans="1:39" x14ac:dyDescent="0.25">
      <c r="A198">
        <v>2017</v>
      </c>
      <c r="B198">
        <v>2</v>
      </c>
      <c r="C198" t="s">
        <v>7</v>
      </c>
      <c r="D198">
        <v>2271</v>
      </c>
      <c r="E198" t="s">
        <v>304</v>
      </c>
      <c r="F198" t="s">
        <v>120</v>
      </c>
      <c r="G198" t="s">
        <v>123</v>
      </c>
      <c r="H198">
        <v>68.900000000000006</v>
      </c>
      <c r="I198">
        <v>56.4</v>
      </c>
      <c r="J198" t="s">
        <v>122</v>
      </c>
      <c r="K198" t="s">
        <v>121</v>
      </c>
      <c r="L198" t="s">
        <v>121</v>
      </c>
      <c r="M198" t="s">
        <v>123</v>
      </c>
      <c r="N198" t="s">
        <v>123</v>
      </c>
      <c r="O198" t="s">
        <v>123</v>
      </c>
      <c r="P198">
        <v>65</v>
      </c>
      <c r="Q198">
        <v>53.8</v>
      </c>
      <c r="R198">
        <v>20</v>
      </c>
      <c r="S198" t="s">
        <v>122</v>
      </c>
      <c r="T198" t="s">
        <v>122</v>
      </c>
      <c r="X198" t="s">
        <v>122</v>
      </c>
      <c r="Y198" t="s">
        <v>122</v>
      </c>
      <c r="Z198">
        <v>4.9000000000000004</v>
      </c>
      <c r="AA198">
        <v>82</v>
      </c>
      <c r="AB198">
        <v>4</v>
      </c>
      <c r="AC198" t="s">
        <v>125</v>
      </c>
      <c r="AD198" t="s">
        <v>125</v>
      </c>
      <c r="AE198" t="s">
        <v>123</v>
      </c>
      <c r="AF198" t="s">
        <v>123</v>
      </c>
      <c r="AG198" t="s">
        <v>123</v>
      </c>
      <c r="AH198" t="s">
        <v>123</v>
      </c>
      <c r="AI198" t="s">
        <v>122</v>
      </c>
      <c r="AJ198" t="s">
        <v>123</v>
      </c>
      <c r="AK198" t="s">
        <v>122</v>
      </c>
      <c r="AL198" t="s">
        <v>123</v>
      </c>
      <c r="AM198" t="s">
        <v>122</v>
      </c>
    </row>
    <row r="199" spans="1:39" x14ac:dyDescent="0.25">
      <c r="A199">
        <v>2017</v>
      </c>
      <c r="B199">
        <v>2</v>
      </c>
      <c r="C199" t="s">
        <v>7</v>
      </c>
      <c r="D199">
        <v>2272</v>
      </c>
      <c r="E199" t="s">
        <v>27</v>
      </c>
      <c r="F199" t="s">
        <v>120</v>
      </c>
      <c r="G199" t="s">
        <v>123</v>
      </c>
      <c r="H199">
        <v>81.2</v>
      </c>
      <c r="I199">
        <v>74</v>
      </c>
      <c r="J199" t="s">
        <v>122</v>
      </c>
      <c r="K199" t="s">
        <v>121</v>
      </c>
      <c r="L199" t="s">
        <v>121</v>
      </c>
      <c r="M199" t="s">
        <v>123</v>
      </c>
      <c r="N199" t="s">
        <v>123</v>
      </c>
      <c r="O199" t="s">
        <v>123</v>
      </c>
      <c r="P199">
        <v>67.2</v>
      </c>
      <c r="Q199">
        <v>62.2</v>
      </c>
      <c r="R199">
        <v>68.099999999999994</v>
      </c>
      <c r="S199" t="s">
        <v>122</v>
      </c>
      <c r="T199" t="s">
        <v>122</v>
      </c>
      <c r="X199" t="s">
        <v>122</v>
      </c>
      <c r="Y199" t="s">
        <v>122</v>
      </c>
      <c r="Z199">
        <v>8.1</v>
      </c>
      <c r="AA199">
        <v>96</v>
      </c>
      <c r="AB199">
        <v>5</v>
      </c>
      <c r="AC199" t="s">
        <v>125</v>
      </c>
      <c r="AD199" t="s">
        <v>125</v>
      </c>
      <c r="AE199" t="s">
        <v>123</v>
      </c>
      <c r="AF199" t="s">
        <v>123</v>
      </c>
      <c r="AG199" t="s">
        <v>123</v>
      </c>
      <c r="AH199" t="s">
        <v>123</v>
      </c>
      <c r="AI199" t="s">
        <v>122</v>
      </c>
      <c r="AJ199" t="s">
        <v>123</v>
      </c>
      <c r="AK199" t="s">
        <v>122</v>
      </c>
      <c r="AL199" t="s">
        <v>123</v>
      </c>
      <c r="AM199" t="s">
        <v>122</v>
      </c>
    </row>
    <row r="200" spans="1:39" x14ac:dyDescent="0.25">
      <c r="A200">
        <v>2017</v>
      </c>
      <c r="B200">
        <v>2</v>
      </c>
      <c r="C200" t="s">
        <v>7</v>
      </c>
      <c r="D200">
        <v>2273</v>
      </c>
      <c r="E200" t="s">
        <v>305</v>
      </c>
      <c r="F200" t="s">
        <v>120</v>
      </c>
      <c r="G200" t="s">
        <v>121</v>
      </c>
      <c r="H200">
        <v>33.299999999999997</v>
      </c>
      <c r="I200">
        <v>23.7</v>
      </c>
      <c r="J200" t="s">
        <v>122</v>
      </c>
      <c r="K200" t="s">
        <v>121</v>
      </c>
      <c r="L200" t="s">
        <v>121</v>
      </c>
      <c r="M200" t="s">
        <v>123</v>
      </c>
      <c r="N200" t="s">
        <v>123</v>
      </c>
      <c r="O200" t="s">
        <v>123</v>
      </c>
      <c r="P200">
        <v>41.1</v>
      </c>
      <c r="Q200">
        <v>23.4</v>
      </c>
      <c r="R200">
        <v>32.700000000000003</v>
      </c>
      <c r="S200" t="s">
        <v>122</v>
      </c>
      <c r="T200" t="s">
        <v>122</v>
      </c>
      <c r="X200" t="s">
        <v>122</v>
      </c>
      <c r="Y200" t="s">
        <v>122</v>
      </c>
      <c r="Z200">
        <v>18.100000000000001</v>
      </c>
      <c r="AA200">
        <v>25</v>
      </c>
      <c r="AB200">
        <v>1</v>
      </c>
      <c r="AC200" t="s">
        <v>125</v>
      </c>
      <c r="AD200" t="s">
        <v>125</v>
      </c>
      <c r="AE200" t="s">
        <v>121</v>
      </c>
      <c r="AF200" t="s">
        <v>123</v>
      </c>
      <c r="AG200" t="s">
        <v>123</v>
      </c>
      <c r="AH200" t="s">
        <v>121</v>
      </c>
      <c r="AJ200" t="s">
        <v>123</v>
      </c>
      <c r="AK200" t="s">
        <v>122</v>
      </c>
      <c r="AL200" t="s">
        <v>123</v>
      </c>
      <c r="AM200" t="s">
        <v>122</v>
      </c>
    </row>
    <row r="201" spans="1:39" x14ac:dyDescent="0.25">
      <c r="A201">
        <v>2017</v>
      </c>
      <c r="B201">
        <v>2</v>
      </c>
      <c r="C201" t="s">
        <v>7</v>
      </c>
      <c r="D201">
        <v>2274</v>
      </c>
      <c r="E201" t="s">
        <v>306</v>
      </c>
      <c r="F201" t="s">
        <v>120</v>
      </c>
      <c r="G201" t="s">
        <v>121</v>
      </c>
      <c r="H201">
        <v>51.2</v>
      </c>
      <c r="I201">
        <v>34.9</v>
      </c>
      <c r="J201" t="s">
        <v>122</v>
      </c>
      <c r="K201" t="s">
        <v>121</v>
      </c>
      <c r="L201" t="s">
        <v>121</v>
      </c>
      <c r="M201" t="s">
        <v>123</v>
      </c>
      <c r="N201" t="s">
        <v>123</v>
      </c>
      <c r="O201" t="s">
        <v>123</v>
      </c>
      <c r="P201">
        <v>45.5</v>
      </c>
      <c r="Q201">
        <v>20.6</v>
      </c>
      <c r="R201">
        <v>49.5</v>
      </c>
      <c r="S201" t="s">
        <v>122</v>
      </c>
      <c r="T201" t="s">
        <v>122</v>
      </c>
      <c r="X201" t="s">
        <v>122</v>
      </c>
      <c r="Y201" t="s">
        <v>122</v>
      </c>
      <c r="Z201">
        <v>3</v>
      </c>
      <c r="AA201">
        <v>38.5</v>
      </c>
      <c r="AB201">
        <v>2</v>
      </c>
      <c r="AC201" t="s">
        <v>125</v>
      </c>
      <c r="AD201" t="s">
        <v>125</v>
      </c>
      <c r="AE201" t="s">
        <v>123</v>
      </c>
      <c r="AF201" t="s">
        <v>123</v>
      </c>
      <c r="AG201" t="s">
        <v>123</v>
      </c>
      <c r="AH201" t="s">
        <v>123</v>
      </c>
      <c r="AI201" t="s">
        <v>122</v>
      </c>
      <c r="AJ201" t="s">
        <v>123</v>
      </c>
      <c r="AK201" t="s">
        <v>122</v>
      </c>
      <c r="AL201" t="s">
        <v>123</v>
      </c>
      <c r="AM201" t="s">
        <v>122</v>
      </c>
    </row>
    <row r="202" spans="1:39" x14ac:dyDescent="0.25">
      <c r="A202">
        <v>2017</v>
      </c>
      <c r="B202">
        <v>2</v>
      </c>
      <c r="C202" t="s">
        <v>7</v>
      </c>
      <c r="D202">
        <v>2275</v>
      </c>
      <c r="E202" t="s">
        <v>307</v>
      </c>
      <c r="F202" t="s">
        <v>120</v>
      </c>
      <c r="G202" t="s">
        <v>121</v>
      </c>
      <c r="H202">
        <v>38.5</v>
      </c>
      <c r="I202">
        <v>31</v>
      </c>
      <c r="J202" t="s">
        <v>122</v>
      </c>
      <c r="K202" t="s">
        <v>121</v>
      </c>
      <c r="L202" t="s">
        <v>121</v>
      </c>
      <c r="M202" t="s">
        <v>123</v>
      </c>
      <c r="N202" t="s">
        <v>123</v>
      </c>
      <c r="O202" t="s">
        <v>123</v>
      </c>
      <c r="P202">
        <v>46.6</v>
      </c>
      <c r="Q202">
        <v>33.6</v>
      </c>
      <c r="R202">
        <v>46.8</v>
      </c>
      <c r="S202" t="s">
        <v>122</v>
      </c>
      <c r="T202" t="s">
        <v>122</v>
      </c>
      <c r="X202" t="s">
        <v>122</v>
      </c>
      <c r="Y202" t="s">
        <v>122</v>
      </c>
      <c r="Z202">
        <v>13.4</v>
      </c>
      <c r="AA202">
        <v>44.5</v>
      </c>
      <c r="AB202">
        <v>2</v>
      </c>
      <c r="AC202" t="s">
        <v>125</v>
      </c>
      <c r="AD202" t="s">
        <v>125</v>
      </c>
      <c r="AE202" t="s">
        <v>123</v>
      </c>
      <c r="AF202" t="s">
        <v>123</v>
      </c>
      <c r="AG202" t="s">
        <v>123</v>
      </c>
      <c r="AH202" t="s">
        <v>123</v>
      </c>
      <c r="AI202" t="s">
        <v>122</v>
      </c>
      <c r="AJ202" t="s">
        <v>123</v>
      </c>
      <c r="AK202" t="s">
        <v>122</v>
      </c>
      <c r="AL202" t="s">
        <v>123</v>
      </c>
      <c r="AM202" t="s">
        <v>122</v>
      </c>
    </row>
    <row r="203" spans="1:39" x14ac:dyDescent="0.25">
      <c r="A203">
        <v>2017</v>
      </c>
      <c r="B203">
        <v>2</v>
      </c>
      <c r="C203" t="s">
        <v>7</v>
      </c>
      <c r="D203">
        <v>2276</v>
      </c>
      <c r="E203" t="s">
        <v>308</v>
      </c>
      <c r="F203" t="s">
        <v>120</v>
      </c>
      <c r="G203" t="s">
        <v>121</v>
      </c>
      <c r="H203">
        <v>49.3</v>
      </c>
      <c r="I203">
        <v>49.7</v>
      </c>
      <c r="J203" t="s">
        <v>122</v>
      </c>
      <c r="K203" t="s">
        <v>121</v>
      </c>
      <c r="L203" t="s">
        <v>121</v>
      </c>
      <c r="M203" t="s">
        <v>123</v>
      </c>
      <c r="N203" t="s">
        <v>123</v>
      </c>
      <c r="O203" t="s">
        <v>123</v>
      </c>
      <c r="P203">
        <v>44.1</v>
      </c>
      <c r="Q203">
        <v>40.299999999999997</v>
      </c>
      <c r="R203">
        <v>78.5</v>
      </c>
      <c r="S203" t="s">
        <v>122</v>
      </c>
      <c r="T203" t="s">
        <v>122</v>
      </c>
      <c r="X203" t="s">
        <v>122</v>
      </c>
      <c r="Y203" t="s">
        <v>122</v>
      </c>
      <c r="Z203">
        <v>8.6999999999999993</v>
      </c>
      <c r="AA203">
        <v>64.5</v>
      </c>
      <c r="AB203">
        <v>3</v>
      </c>
      <c r="AC203" t="s">
        <v>125</v>
      </c>
      <c r="AD203" t="s">
        <v>125</v>
      </c>
      <c r="AE203" t="s">
        <v>123</v>
      </c>
      <c r="AF203" t="s">
        <v>123</v>
      </c>
      <c r="AG203" t="s">
        <v>123</v>
      </c>
      <c r="AH203" t="s">
        <v>123</v>
      </c>
      <c r="AI203" t="s">
        <v>122</v>
      </c>
      <c r="AJ203" t="s">
        <v>123</v>
      </c>
      <c r="AK203" t="s">
        <v>122</v>
      </c>
      <c r="AL203" t="s">
        <v>123</v>
      </c>
      <c r="AM203" t="s">
        <v>122</v>
      </c>
    </row>
    <row r="204" spans="1:39" x14ac:dyDescent="0.25">
      <c r="A204">
        <v>2017</v>
      </c>
      <c r="B204">
        <v>2</v>
      </c>
      <c r="C204" t="s">
        <v>7</v>
      </c>
      <c r="D204">
        <v>2277</v>
      </c>
      <c r="E204" t="s">
        <v>309</v>
      </c>
      <c r="F204" t="s">
        <v>120</v>
      </c>
      <c r="G204" t="s">
        <v>121</v>
      </c>
      <c r="H204">
        <v>64.400000000000006</v>
      </c>
      <c r="I204">
        <v>59.9</v>
      </c>
      <c r="J204" t="s">
        <v>122</v>
      </c>
      <c r="K204" t="s">
        <v>121</v>
      </c>
      <c r="L204" t="s">
        <v>121</v>
      </c>
      <c r="M204" t="s">
        <v>123</v>
      </c>
      <c r="N204" t="s">
        <v>123</v>
      </c>
      <c r="O204" t="s">
        <v>123</v>
      </c>
      <c r="P204">
        <v>69.900000000000006</v>
      </c>
      <c r="Q204">
        <v>56.2</v>
      </c>
      <c r="R204">
        <v>28.1</v>
      </c>
      <c r="S204" t="s">
        <v>122</v>
      </c>
      <c r="T204" t="s">
        <v>122</v>
      </c>
      <c r="X204" t="s">
        <v>122</v>
      </c>
      <c r="Y204" t="s">
        <v>122</v>
      </c>
      <c r="Z204">
        <v>11.1</v>
      </c>
      <c r="AA204">
        <v>88</v>
      </c>
      <c r="AB204">
        <v>5</v>
      </c>
      <c r="AC204" t="s">
        <v>125</v>
      </c>
      <c r="AD204" t="s">
        <v>125</v>
      </c>
      <c r="AE204" t="s">
        <v>123</v>
      </c>
      <c r="AF204" t="s">
        <v>123</v>
      </c>
      <c r="AG204" t="s">
        <v>123</v>
      </c>
      <c r="AH204" t="s">
        <v>123</v>
      </c>
      <c r="AI204" t="s">
        <v>122</v>
      </c>
      <c r="AJ204" t="s">
        <v>123</v>
      </c>
      <c r="AK204" t="s">
        <v>122</v>
      </c>
      <c r="AL204" t="s">
        <v>123</v>
      </c>
      <c r="AM204" t="s">
        <v>122</v>
      </c>
    </row>
    <row r="205" spans="1:39" x14ac:dyDescent="0.25">
      <c r="A205">
        <v>2017</v>
      </c>
      <c r="B205">
        <v>2</v>
      </c>
      <c r="C205" t="s">
        <v>7</v>
      </c>
      <c r="D205">
        <v>2278</v>
      </c>
      <c r="E205" t="s">
        <v>310</v>
      </c>
      <c r="F205" t="s">
        <v>120</v>
      </c>
      <c r="G205" t="s">
        <v>121</v>
      </c>
      <c r="H205">
        <v>39.799999999999997</v>
      </c>
      <c r="I205">
        <v>33.4</v>
      </c>
      <c r="J205" t="s">
        <v>122</v>
      </c>
      <c r="K205" t="s">
        <v>121</v>
      </c>
      <c r="L205" t="s">
        <v>121</v>
      </c>
      <c r="M205" t="s">
        <v>123</v>
      </c>
      <c r="N205" t="s">
        <v>123</v>
      </c>
      <c r="O205" t="s">
        <v>123</v>
      </c>
      <c r="P205">
        <v>45</v>
      </c>
      <c r="Q205">
        <v>34.5</v>
      </c>
      <c r="R205">
        <v>31</v>
      </c>
      <c r="S205" t="s">
        <v>122</v>
      </c>
      <c r="T205" t="s">
        <v>122</v>
      </c>
      <c r="X205" t="s">
        <v>122</v>
      </c>
      <c r="Y205" t="s">
        <v>122</v>
      </c>
      <c r="Z205">
        <v>12.8</v>
      </c>
      <c r="AA205">
        <v>40.5</v>
      </c>
      <c r="AB205">
        <v>2</v>
      </c>
      <c r="AC205" t="s">
        <v>125</v>
      </c>
      <c r="AD205" t="s">
        <v>125</v>
      </c>
      <c r="AE205" t="s">
        <v>123</v>
      </c>
      <c r="AF205" t="s">
        <v>123</v>
      </c>
      <c r="AG205" t="s">
        <v>123</v>
      </c>
      <c r="AH205" t="s">
        <v>123</v>
      </c>
      <c r="AI205" t="s">
        <v>122</v>
      </c>
      <c r="AJ205" t="s">
        <v>123</v>
      </c>
      <c r="AK205" t="s">
        <v>122</v>
      </c>
      <c r="AL205" t="s">
        <v>123</v>
      </c>
      <c r="AM205" t="s">
        <v>122</v>
      </c>
    </row>
    <row r="206" spans="1:39" x14ac:dyDescent="0.25">
      <c r="A206">
        <v>2017</v>
      </c>
      <c r="B206">
        <v>2</v>
      </c>
      <c r="C206" t="s">
        <v>7</v>
      </c>
      <c r="D206">
        <v>2279</v>
      </c>
      <c r="E206" t="s">
        <v>311</v>
      </c>
      <c r="F206" t="s">
        <v>120</v>
      </c>
      <c r="G206" t="s">
        <v>123</v>
      </c>
      <c r="H206">
        <v>54.3</v>
      </c>
      <c r="I206">
        <v>40.700000000000003</v>
      </c>
      <c r="J206" t="s">
        <v>122</v>
      </c>
      <c r="K206" t="s">
        <v>121</v>
      </c>
      <c r="L206" t="s">
        <v>121</v>
      </c>
      <c r="M206" t="s">
        <v>123</v>
      </c>
      <c r="N206" t="s">
        <v>123</v>
      </c>
      <c r="O206" t="s">
        <v>123</v>
      </c>
      <c r="P206">
        <v>39</v>
      </c>
      <c r="Q206">
        <v>27.6</v>
      </c>
      <c r="R206" t="s">
        <v>151</v>
      </c>
      <c r="S206" t="s">
        <v>122</v>
      </c>
      <c r="T206" t="s">
        <v>122</v>
      </c>
      <c r="X206" t="s">
        <v>122</v>
      </c>
      <c r="Y206" t="s">
        <v>122</v>
      </c>
      <c r="Z206">
        <v>10.8</v>
      </c>
      <c r="AA206">
        <v>33.67</v>
      </c>
      <c r="AB206">
        <v>2</v>
      </c>
      <c r="AC206" t="s">
        <v>125</v>
      </c>
      <c r="AD206" t="s">
        <v>125</v>
      </c>
      <c r="AE206" t="s">
        <v>123</v>
      </c>
      <c r="AF206" t="s">
        <v>123</v>
      </c>
      <c r="AG206" t="s">
        <v>123</v>
      </c>
      <c r="AH206" t="s">
        <v>123</v>
      </c>
      <c r="AI206" t="s">
        <v>122</v>
      </c>
      <c r="AJ206" t="s">
        <v>123</v>
      </c>
      <c r="AK206" t="s">
        <v>122</v>
      </c>
      <c r="AL206" t="s">
        <v>123</v>
      </c>
      <c r="AM206" t="s">
        <v>122</v>
      </c>
    </row>
    <row r="207" spans="1:39" x14ac:dyDescent="0.25">
      <c r="A207">
        <v>2017</v>
      </c>
      <c r="B207">
        <v>2</v>
      </c>
      <c r="C207" t="s">
        <v>7</v>
      </c>
      <c r="D207">
        <v>2280</v>
      </c>
      <c r="E207" t="s">
        <v>312</v>
      </c>
      <c r="F207" t="s">
        <v>120</v>
      </c>
      <c r="G207" t="s">
        <v>121</v>
      </c>
      <c r="H207">
        <v>56.6</v>
      </c>
      <c r="I207">
        <v>46.4</v>
      </c>
      <c r="J207" t="s">
        <v>122</v>
      </c>
      <c r="K207" t="s">
        <v>121</v>
      </c>
      <c r="L207" t="s">
        <v>121</v>
      </c>
      <c r="M207" t="s">
        <v>123</v>
      </c>
      <c r="N207" t="s">
        <v>123</v>
      </c>
      <c r="O207" t="s">
        <v>123</v>
      </c>
      <c r="P207">
        <v>44.4</v>
      </c>
      <c r="Q207">
        <v>40.4</v>
      </c>
      <c r="R207">
        <v>43.2</v>
      </c>
      <c r="S207" t="s">
        <v>122</v>
      </c>
      <c r="T207" t="s">
        <v>122</v>
      </c>
      <c r="X207" t="s">
        <v>122</v>
      </c>
      <c r="Y207" t="s">
        <v>122</v>
      </c>
      <c r="Z207">
        <v>9.6999999999999993</v>
      </c>
      <c r="AA207">
        <v>54.5</v>
      </c>
      <c r="AB207">
        <v>3</v>
      </c>
      <c r="AC207" t="s">
        <v>125</v>
      </c>
      <c r="AD207" t="s">
        <v>125</v>
      </c>
      <c r="AE207" t="s">
        <v>123</v>
      </c>
      <c r="AF207" t="s">
        <v>123</v>
      </c>
      <c r="AG207" t="s">
        <v>123</v>
      </c>
      <c r="AH207" t="s">
        <v>123</v>
      </c>
      <c r="AI207" t="s">
        <v>122</v>
      </c>
      <c r="AJ207" t="s">
        <v>123</v>
      </c>
      <c r="AK207" t="s">
        <v>122</v>
      </c>
      <c r="AL207" t="s">
        <v>123</v>
      </c>
      <c r="AM207" t="s">
        <v>122</v>
      </c>
    </row>
    <row r="208" spans="1:39" x14ac:dyDescent="0.25">
      <c r="A208">
        <v>2017</v>
      </c>
      <c r="B208">
        <v>2</v>
      </c>
      <c r="C208" t="s">
        <v>7</v>
      </c>
      <c r="D208">
        <v>2281</v>
      </c>
      <c r="E208" t="s">
        <v>313</v>
      </c>
      <c r="F208" t="s">
        <v>120</v>
      </c>
      <c r="G208" t="s">
        <v>121</v>
      </c>
      <c r="H208">
        <v>34.700000000000003</v>
      </c>
      <c r="I208">
        <v>30</v>
      </c>
      <c r="J208" t="s">
        <v>122</v>
      </c>
      <c r="K208" t="s">
        <v>121</v>
      </c>
      <c r="L208" t="s">
        <v>121</v>
      </c>
      <c r="M208" t="s">
        <v>121</v>
      </c>
      <c r="N208" t="s">
        <v>123</v>
      </c>
      <c r="O208" t="s">
        <v>123</v>
      </c>
      <c r="P208">
        <v>45.9</v>
      </c>
      <c r="Q208">
        <v>36.9</v>
      </c>
      <c r="R208">
        <v>59.6</v>
      </c>
      <c r="S208" t="s">
        <v>122</v>
      </c>
      <c r="T208" t="s">
        <v>122</v>
      </c>
      <c r="X208" t="s">
        <v>122</v>
      </c>
      <c r="Y208" t="s">
        <v>122</v>
      </c>
      <c r="Z208">
        <v>13.9</v>
      </c>
      <c r="AA208">
        <v>54</v>
      </c>
      <c r="AB208">
        <v>3</v>
      </c>
      <c r="AC208" t="s">
        <v>125</v>
      </c>
      <c r="AD208" t="s">
        <v>125</v>
      </c>
      <c r="AE208" t="s">
        <v>123</v>
      </c>
      <c r="AF208" t="s">
        <v>121</v>
      </c>
      <c r="AG208" t="s">
        <v>123</v>
      </c>
      <c r="AH208" t="s">
        <v>123</v>
      </c>
      <c r="AI208" t="s">
        <v>122</v>
      </c>
      <c r="AJ208" t="s">
        <v>123</v>
      </c>
      <c r="AK208" t="s">
        <v>122</v>
      </c>
      <c r="AL208" t="s">
        <v>123</v>
      </c>
      <c r="AM208" t="s">
        <v>122</v>
      </c>
    </row>
    <row r="209" spans="1:39" x14ac:dyDescent="0.25">
      <c r="A209">
        <v>2017</v>
      </c>
      <c r="B209">
        <v>2</v>
      </c>
      <c r="C209" t="s">
        <v>7</v>
      </c>
      <c r="D209">
        <v>2282</v>
      </c>
      <c r="E209" t="s">
        <v>314</v>
      </c>
      <c r="F209" t="s">
        <v>120</v>
      </c>
      <c r="G209" t="s">
        <v>121</v>
      </c>
      <c r="H209">
        <v>24.8</v>
      </c>
      <c r="I209">
        <v>22.2</v>
      </c>
      <c r="J209" t="s">
        <v>122</v>
      </c>
      <c r="K209" t="s">
        <v>121</v>
      </c>
      <c r="L209" t="s">
        <v>121</v>
      </c>
      <c r="M209" t="s">
        <v>121</v>
      </c>
      <c r="N209" t="s">
        <v>123</v>
      </c>
      <c r="O209" t="s">
        <v>123</v>
      </c>
      <c r="P209">
        <v>21.4</v>
      </c>
      <c r="Q209">
        <v>31.9</v>
      </c>
      <c r="R209">
        <v>44</v>
      </c>
      <c r="S209" t="s">
        <v>122</v>
      </c>
      <c r="T209" t="s">
        <v>122</v>
      </c>
      <c r="X209" t="s">
        <v>122</v>
      </c>
      <c r="Y209" t="s">
        <v>122</v>
      </c>
      <c r="Z209">
        <v>24.1</v>
      </c>
      <c r="AA209">
        <v>26.5</v>
      </c>
      <c r="AB209">
        <v>1</v>
      </c>
      <c r="AC209" t="s">
        <v>125</v>
      </c>
      <c r="AD209" t="s">
        <v>125</v>
      </c>
      <c r="AE209" t="s">
        <v>123</v>
      </c>
      <c r="AF209" t="s">
        <v>121</v>
      </c>
      <c r="AG209" t="s">
        <v>123</v>
      </c>
      <c r="AH209" t="s">
        <v>121</v>
      </c>
      <c r="AJ209" t="s">
        <v>123</v>
      </c>
      <c r="AK209" t="s">
        <v>122</v>
      </c>
      <c r="AL209" t="s">
        <v>123</v>
      </c>
      <c r="AM209" t="s">
        <v>122</v>
      </c>
    </row>
    <row r="210" spans="1:39" x14ac:dyDescent="0.25">
      <c r="A210">
        <v>2017</v>
      </c>
      <c r="B210">
        <v>2</v>
      </c>
      <c r="C210" t="s">
        <v>7</v>
      </c>
      <c r="D210">
        <v>2283</v>
      </c>
      <c r="E210" t="s">
        <v>315</v>
      </c>
      <c r="F210" t="s">
        <v>120</v>
      </c>
      <c r="G210" t="s">
        <v>123</v>
      </c>
      <c r="H210">
        <v>64.599999999999994</v>
      </c>
      <c r="I210">
        <v>59.9</v>
      </c>
      <c r="J210" t="s">
        <v>122</v>
      </c>
      <c r="K210" t="s">
        <v>121</v>
      </c>
      <c r="L210" t="s">
        <v>121</v>
      </c>
      <c r="M210" t="s">
        <v>121</v>
      </c>
      <c r="N210" t="s">
        <v>123</v>
      </c>
      <c r="O210" t="s">
        <v>123</v>
      </c>
      <c r="P210">
        <v>56.6</v>
      </c>
      <c r="Q210">
        <v>43.2</v>
      </c>
      <c r="R210">
        <v>65.099999999999994</v>
      </c>
      <c r="S210" t="s">
        <v>122</v>
      </c>
      <c r="T210" t="s">
        <v>122</v>
      </c>
      <c r="X210" t="s">
        <v>122</v>
      </c>
      <c r="Y210" t="s">
        <v>122</v>
      </c>
      <c r="Z210">
        <v>9.6</v>
      </c>
      <c r="AA210">
        <v>72</v>
      </c>
      <c r="AB210">
        <v>4</v>
      </c>
      <c r="AC210" t="s">
        <v>125</v>
      </c>
      <c r="AD210" t="s">
        <v>125</v>
      </c>
      <c r="AE210" t="s">
        <v>123</v>
      </c>
      <c r="AF210" t="s">
        <v>123</v>
      </c>
      <c r="AG210" t="s">
        <v>123</v>
      </c>
      <c r="AH210" t="s">
        <v>123</v>
      </c>
      <c r="AI210" t="s">
        <v>122</v>
      </c>
      <c r="AJ210" t="s">
        <v>123</v>
      </c>
      <c r="AK210" t="s">
        <v>122</v>
      </c>
      <c r="AL210" t="s">
        <v>123</v>
      </c>
      <c r="AM210" t="s">
        <v>122</v>
      </c>
    </row>
    <row r="211" spans="1:39" x14ac:dyDescent="0.25">
      <c r="A211">
        <v>2017</v>
      </c>
      <c r="B211">
        <v>2</v>
      </c>
      <c r="C211" t="s">
        <v>7</v>
      </c>
      <c r="D211">
        <v>2284</v>
      </c>
      <c r="E211" t="s">
        <v>316</v>
      </c>
      <c r="F211" t="s">
        <v>120</v>
      </c>
      <c r="G211" t="s">
        <v>121</v>
      </c>
      <c r="H211">
        <v>25.7</v>
      </c>
      <c r="I211">
        <v>16</v>
      </c>
      <c r="J211" t="s">
        <v>122</v>
      </c>
      <c r="K211" t="s">
        <v>121</v>
      </c>
      <c r="L211" t="s">
        <v>121</v>
      </c>
      <c r="M211" t="s">
        <v>123</v>
      </c>
      <c r="N211" t="s">
        <v>123</v>
      </c>
      <c r="O211" t="s">
        <v>123</v>
      </c>
      <c r="P211">
        <v>32.5</v>
      </c>
      <c r="Q211">
        <v>16.600000000000001</v>
      </c>
      <c r="R211">
        <v>34.4</v>
      </c>
      <c r="S211" t="s">
        <v>122</v>
      </c>
      <c r="T211" t="s">
        <v>122</v>
      </c>
      <c r="X211" t="s">
        <v>122</v>
      </c>
      <c r="Y211" t="s">
        <v>122</v>
      </c>
      <c r="Z211">
        <v>24.8</v>
      </c>
      <c r="AA211">
        <v>15</v>
      </c>
      <c r="AB211">
        <v>1</v>
      </c>
      <c r="AC211" t="s">
        <v>125</v>
      </c>
      <c r="AD211" t="s">
        <v>125</v>
      </c>
      <c r="AE211" t="s">
        <v>123</v>
      </c>
      <c r="AF211" t="s">
        <v>123</v>
      </c>
      <c r="AG211" t="s">
        <v>123</v>
      </c>
      <c r="AH211" t="s">
        <v>121</v>
      </c>
      <c r="AJ211" t="s">
        <v>123</v>
      </c>
      <c r="AK211" t="s">
        <v>122</v>
      </c>
      <c r="AL211" t="s">
        <v>123</v>
      </c>
      <c r="AM211" t="s">
        <v>122</v>
      </c>
    </row>
    <row r="212" spans="1:39" x14ac:dyDescent="0.25">
      <c r="A212">
        <v>2017</v>
      </c>
      <c r="B212">
        <v>2</v>
      </c>
      <c r="C212" t="s">
        <v>7</v>
      </c>
      <c r="D212">
        <v>2285</v>
      </c>
      <c r="E212" t="s">
        <v>317</v>
      </c>
      <c r="F212" t="s">
        <v>120</v>
      </c>
      <c r="G212" t="s">
        <v>121</v>
      </c>
      <c r="H212">
        <v>57.3</v>
      </c>
      <c r="I212">
        <v>48.5</v>
      </c>
      <c r="J212" t="s">
        <v>122</v>
      </c>
      <c r="K212" t="s">
        <v>121</v>
      </c>
      <c r="L212" t="s">
        <v>121</v>
      </c>
      <c r="M212" t="s">
        <v>123</v>
      </c>
      <c r="N212" t="s">
        <v>123</v>
      </c>
      <c r="O212" t="s">
        <v>123</v>
      </c>
      <c r="P212">
        <v>51</v>
      </c>
      <c r="Q212">
        <v>50.2</v>
      </c>
      <c r="R212">
        <v>34.700000000000003</v>
      </c>
      <c r="S212" t="s">
        <v>122</v>
      </c>
      <c r="T212" t="s">
        <v>122</v>
      </c>
      <c r="X212" t="s">
        <v>122</v>
      </c>
      <c r="Y212" t="s">
        <v>122</v>
      </c>
      <c r="Z212">
        <v>6.3</v>
      </c>
      <c r="AA212">
        <v>70.5</v>
      </c>
      <c r="AB212">
        <v>4</v>
      </c>
      <c r="AC212" t="s">
        <v>125</v>
      </c>
      <c r="AD212" t="s">
        <v>125</v>
      </c>
      <c r="AE212" t="s">
        <v>123</v>
      </c>
      <c r="AF212" t="s">
        <v>123</v>
      </c>
      <c r="AG212" t="s">
        <v>123</v>
      </c>
      <c r="AH212" t="s">
        <v>123</v>
      </c>
      <c r="AI212" t="s">
        <v>122</v>
      </c>
      <c r="AJ212" t="s">
        <v>123</v>
      </c>
      <c r="AK212" t="s">
        <v>122</v>
      </c>
      <c r="AL212" t="s">
        <v>123</v>
      </c>
      <c r="AM212" t="s">
        <v>122</v>
      </c>
    </row>
    <row r="213" spans="1:39" x14ac:dyDescent="0.25">
      <c r="A213">
        <v>2017</v>
      </c>
      <c r="B213">
        <v>2</v>
      </c>
      <c r="C213" t="s">
        <v>7</v>
      </c>
      <c r="D213">
        <v>2286</v>
      </c>
      <c r="E213" t="s">
        <v>54</v>
      </c>
      <c r="F213" t="s">
        <v>120</v>
      </c>
      <c r="G213" t="s">
        <v>123</v>
      </c>
      <c r="H213">
        <v>75</v>
      </c>
      <c r="I213">
        <v>75</v>
      </c>
      <c r="J213" t="s">
        <v>122</v>
      </c>
      <c r="K213" t="s">
        <v>121</v>
      </c>
      <c r="L213" t="s">
        <v>121</v>
      </c>
      <c r="M213" t="s">
        <v>123</v>
      </c>
      <c r="N213" t="s">
        <v>123</v>
      </c>
      <c r="O213" t="s">
        <v>123</v>
      </c>
      <c r="P213">
        <v>66</v>
      </c>
      <c r="Q213">
        <v>55.2</v>
      </c>
      <c r="R213">
        <v>50</v>
      </c>
      <c r="S213" t="s">
        <v>122</v>
      </c>
      <c r="T213" t="s">
        <v>122</v>
      </c>
      <c r="X213" t="s">
        <v>122</v>
      </c>
      <c r="Y213" t="s">
        <v>122</v>
      </c>
      <c r="Z213">
        <v>5.0999999999999996</v>
      </c>
      <c r="AA213">
        <v>89</v>
      </c>
      <c r="AB213">
        <v>5</v>
      </c>
      <c r="AC213" t="s">
        <v>125</v>
      </c>
      <c r="AD213" t="s">
        <v>125</v>
      </c>
      <c r="AE213" t="s">
        <v>123</v>
      </c>
      <c r="AF213" t="s">
        <v>123</v>
      </c>
      <c r="AG213" t="s">
        <v>123</v>
      </c>
      <c r="AH213" t="s">
        <v>123</v>
      </c>
      <c r="AI213" t="s">
        <v>122</v>
      </c>
      <c r="AJ213" t="s">
        <v>123</v>
      </c>
      <c r="AK213" t="s">
        <v>122</v>
      </c>
      <c r="AL213" t="s">
        <v>123</v>
      </c>
      <c r="AM213" t="s">
        <v>122</v>
      </c>
    </row>
    <row r="214" spans="1:39" x14ac:dyDescent="0.25">
      <c r="A214">
        <v>2017</v>
      </c>
      <c r="B214">
        <v>2</v>
      </c>
      <c r="C214" t="s">
        <v>7</v>
      </c>
      <c r="D214">
        <v>2287</v>
      </c>
      <c r="E214" t="s">
        <v>318</v>
      </c>
      <c r="F214" t="s">
        <v>120</v>
      </c>
      <c r="G214" t="s">
        <v>123</v>
      </c>
      <c r="H214">
        <v>86.1</v>
      </c>
      <c r="I214">
        <v>72.7</v>
      </c>
      <c r="J214" t="s">
        <v>122</v>
      </c>
      <c r="K214" t="s">
        <v>121</v>
      </c>
      <c r="L214" t="s">
        <v>121</v>
      </c>
      <c r="M214" t="s">
        <v>121</v>
      </c>
      <c r="N214" t="s">
        <v>123</v>
      </c>
      <c r="O214" t="s">
        <v>123</v>
      </c>
      <c r="P214">
        <v>72.7</v>
      </c>
      <c r="Q214">
        <v>47.8</v>
      </c>
      <c r="R214">
        <v>46.1</v>
      </c>
      <c r="S214" t="s">
        <v>122</v>
      </c>
      <c r="T214" t="s">
        <v>122</v>
      </c>
      <c r="X214" t="s">
        <v>122</v>
      </c>
      <c r="Y214" t="s">
        <v>122</v>
      </c>
      <c r="Z214">
        <v>6.5</v>
      </c>
      <c r="AA214">
        <v>79</v>
      </c>
      <c r="AB214">
        <v>4</v>
      </c>
      <c r="AC214" t="s">
        <v>125</v>
      </c>
      <c r="AD214" t="s">
        <v>125</v>
      </c>
      <c r="AE214" t="s">
        <v>123</v>
      </c>
      <c r="AF214" t="s">
        <v>123</v>
      </c>
      <c r="AG214" t="s">
        <v>123</v>
      </c>
      <c r="AH214" t="s">
        <v>123</v>
      </c>
      <c r="AI214" t="s">
        <v>122</v>
      </c>
      <c r="AJ214" t="s">
        <v>123</v>
      </c>
      <c r="AK214" t="s">
        <v>122</v>
      </c>
      <c r="AL214" t="s">
        <v>123</v>
      </c>
      <c r="AM214" t="s">
        <v>122</v>
      </c>
    </row>
    <row r="215" spans="1:39" x14ac:dyDescent="0.25">
      <c r="A215">
        <v>2017</v>
      </c>
      <c r="B215">
        <v>2</v>
      </c>
      <c r="C215" t="s">
        <v>7</v>
      </c>
      <c r="D215">
        <v>2288</v>
      </c>
      <c r="E215" t="s">
        <v>952</v>
      </c>
      <c r="F215" t="s">
        <v>892</v>
      </c>
      <c r="G215" t="s">
        <v>121</v>
      </c>
      <c r="H215">
        <v>47.3</v>
      </c>
      <c r="I215">
        <v>31.1</v>
      </c>
      <c r="J215" t="s">
        <v>122</v>
      </c>
      <c r="K215" t="s">
        <v>121</v>
      </c>
      <c r="L215" t="s">
        <v>121</v>
      </c>
      <c r="M215" t="s">
        <v>123</v>
      </c>
      <c r="N215" t="s">
        <v>123</v>
      </c>
      <c r="O215" t="s">
        <v>123</v>
      </c>
      <c r="P215">
        <v>54.1</v>
      </c>
      <c r="Q215">
        <v>25.5</v>
      </c>
      <c r="R215">
        <v>64.5</v>
      </c>
      <c r="S215" t="s">
        <v>122</v>
      </c>
      <c r="T215" t="s">
        <v>122</v>
      </c>
      <c r="X215" t="s">
        <v>122</v>
      </c>
      <c r="Y215" t="s">
        <v>122</v>
      </c>
      <c r="Z215">
        <v>16.899999999999999</v>
      </c>
      <c r="AA215">
        <v>50.5</v>
      </c>
      <c r="AB215">
        <v>3</v>
      </c>
      <c r="AC215" t="s">
        <v>125</v>
      </c>
      <c r="AD215" t="s">
        <v>125</v>
      </c>
      <c r="AE215" t="s">
        <v>121</v>
      </c>
      <c r="AF215" t="s">
        <v>123</v>
      </c>
      <c r="AG215" t="s">
        <v>123</v>
      </c>
      <c r="AH215" t="s">
        <v>123</v>
      </c>
      <c r="AI215" t="s">
        <v>122</v>
      </c>
      <c r="AJ215" t="s">
        <v>123</v>
      </c>
      <c r="AK215" t="s">
        <v>122</v>
      </c>
      <c r="AL215" t="s">
        <v>123</v>
      </c>
      <c r="AM215" t="s">
        <v>122</v>
      </c>
    </row>
    <row r="216" spans="1:39" x14ac:dyDescent="0.25">
      <c r="A216">
        <v>2017</v>
      </c>
      <c r="B216">
        <v>2</v>
      </c>
      <c r="C216" t="s">
        <v>7</v>
      </c>
      <c r="D216">
        <v>2289</v>
      </c>
      <c r="E216" t="s">
        <v>319</v>
      </c>
      <c r="F216" t="s">
        <v>120</v>
      </c>
      <c r="G216" t="s">
        <v>121</v>
      </c>
      <c r="H216">
        <v>25.7</v>
      </c>
      <c r="I216">
        <v>24.1</v>
      </c>
      <c r="J216" t="s">
        <v>122</v>
      </c>
      <c r="K216" t="s">
        <v>121</v>
      </c>
      <c r="L216" t="s">
        <v>121</v>
      </c>
      <c r="M216" t="s">
        <v>123</v>
      </c>
      <c r="N216" t="s">
        <v>123</v>
      </c>
      <c r="O216" t="s">
        <v>123</v>
      </c>
      <c r="P216">
        <v>44</v>
      </c>
      <c r="Q216">
        <v>28.2</v>
      </c>
      <c r="R216">
        <v>36.299999999999997</v>
      </c>
      <c r="S216" t="s">
        <v>122</v>
      </c>
      <c r="T216" t="s">
        <v>122</v>
      </c>
      <c r="X216" t="s">
        <v>122</v>
      </c>
      <c r="Y216" t="s">
        <v>122</v>
      </c>
      <c r="Z216">
        <v>18.5</v>
      </c>
      <c r="AA216">
        <v>35.5</v>
      </c>
      <c r="AB216">
        <v>2</v>
      </c>
      <c r="AC216" t="s">
        <v>125</v>
      </c>
      <c r="AD216" t="s">
        <v>125</v>
      </c>
      <c r="AE216" t="s">
        <v>123</v>
      </c>
      <c r="AF216" t="s">
        <v>121</v>
      </c>
      <c r="AG216" t="s">
        <v>123</v>
      </c>
      <c r="AH216" t="s">
        <v>123</v>
      </c>
      <c r="AI216" t="s">
        <v>122</v>
      </c>
      <c r="AJ216" t="s">
        <v>123</v>
      </c>
      <c r="AK216" t="s">
        <v>122</v>
      </c>
      <c r="AL216" t="s">
        <v>123</v>
      </c>
      <c r="AM216" t="s">
        <v>122</v>
      </c>
    </row>
    <row r="217" spans="1:39" x14ac:dyDescent="0.25">
      <c r="A217">
        <v>2017</v>
      </c>
      <c r="B217">
        <v>2</v>
      </c>
      <c r="C217" t="s">
        <v>7</v>
      </c>
      <c r="D217">
        <v>2290</v>
      </c>
      <c r="E217" t="s">
        <v>320</v>
      </c>
      <c r="F217" t="s">
        <v>120</v>
      </c>
      <c r="G217" t="s">
        <v>121</v>
      </c>
      <c r="H217">
        <v>27.5</v>
      </c>
      <c r="I217">
        <v>25.3</v>
      </c>
      <c r="J217" t="s">
        <v>122</v>
      </c>
      <c r="K217" t="s">
        <v>121</v>
      </c>
      <c r="L217" t="s">
        <v>121</v>
      </c>
      <c r="M217" t="s">
        <v>123</v>
      </c>
      <c r="N217" t="s">
        <v>123</v>
      </c>
      <c r="O217" t="s">
        <v>123</v>
      </c>
      <c r="P217">
        <v>32.200000000000003</v>
      </c>
      <c r="Q217">
        <v>36.1</v>
      </c>
      <c r="R217">
        <v>27.5</v>
      </c>
      <c r="S217" t="s">
        <v>122</v>
      </c>
      <c r="T217" t="s">
        <v>122</v>
      </c>
      <c r="X217" t="s">
        <v>122</v>
      </c>
      <c r="Y217" t="s">
        <v>122</v>
      </c>
      <c r="Z217">
        <v>18.3</v>
      </c>
      <c r="AA217">
        <v>30.5</v>
      </c>
      <c r="AB217">
        <v>2</v>
      </c>
      <c r="AC217" t="s">
        <v>125</v>
      </c>
      <c r="AD217" t="s">
        <v>125</v>
      </c>
      <c r="AE217" t="s">
        <v>123</v>
      </c>
      <c r="AF217" t="s">
        <v>123</v>
      </c>
      <c r="AG217" t="s">
        <v>123</v>
      </c>
      <c r="AH217" t="s">
        <v>123</v>
      </c>
      <c r="AI217" t="s">
        <v>122</v>
      </c>
      <c r="AJ217" t="s">
        <v>123</v>
      </c>
      <c r="AK217" t="s">
        <v>122</v>
      </c>
      <c r="AL217" t="s">
        <v>123</v>
      </c>
      <c r="AM217" t="s">
        <v>122</v>
      </c>
    </row>
    <row r="218" spans="1:39" x14ac:dyDescent="0.25">
      <c r="A218">
        <v>2017</v>
      </c>
      <c r="B218">
        <v>2</v>
      </c>
      <c r="C218" t="s">
        <v>7</v>
      </c>
      <c r="D218">
        <v>2291</v>
      </c>
      <c r="E218" t="s">
        <v>321</v>
      </c>
      <c r="F218" t="s">
        <v>120</v>
      </c>
      <c r="G218" t="s">
        <v>121</v>
      </c>
      <c r="H218">
        <v>33.299999999999997</v>
      </c>
      <c r="I218">
        <v>17.399999999999999</v>
      </c>
      <c r="J218" t="s">
        <v>122</v>
      </c>
      <c r="K218" t="s">
        <v>121</v>
      </c>
      <c r="L218" t="s">
        <v>121</v>
      </c>
      <c r="M218" t="s">
        <v>123</v>
      </c>
      <c r="N218" t="s">
        <v>123</v>
      </c>
      <c r="O218" t="s">
        <v>123</v>
      </c>
      <c r="P218">
        <v>52.3</v>
      </c>
      <c r="Q218">
        <v>14.2</v>
      </c>
      <c r="R218">
        <v>12.5</v>
      </c>
      <c r="S218" t="s">
        <v>122</v>
      </c>
      <c r="T218" t="s">
        <v>122</v>
      </c>
      <c r="X218" t="s">
        <v>122</v>
      </c>
      <c r="Y218" t="s">
        <v>122</v>
      </c>
      <c r="Z218">
        <v>9.8000000000000007</v>
      </c>
      <c r="AA218">
        <v>35</v>
      </c>
      <c r="AB218">
        <v>2</v>
      </c>
      <c r="AC218" t="s">
        <v>125</v>
      </c>
      <c r="AD218" t="s">
        <v>125</v>
      </c>
      <c r="AE218" t="s">
        <v>123</v>
      </c>
      <c r="AF218" t="s">
        <v>123</v>
      </c>
      <c r="AG218" t="s">
        <v>123</v>
      </c>
      <c r="AH218" t="s">
        <v>123</v>
      </c>
      <c r="AI218" t="s">
        <v>122</v>
      </c>
      <c r="AJ218" t="s">
        <v>123</v>
      </c>
      <c r="AK218" t="s">
        <v>122</v>
      </c>
      <c r="AL218" t="s">
        <v>123</v>
      </c>
      <c r="AM218" t="s">
        <v>122</v>
      </c>
    </row>
    <row r="219" spans="1:39" x14ac:dyDescent="0.25">
      <c r="A219">
        <v>2017</v>
      </c>
      <c r="B219">
        <v>2</v>
      </c>
      <c r="C219" t="s">
        <v>7</v>
      </c>
      <c r="D219">
        <v>2292</v>
      </c>
      <c r="E219" t="s">
        <v>322</v>
      </c>
      <c r="F219" t="s">
        <v>120</v>
      </c>
      <c r="G219" t="s">
        <v>121</v>
      </c>
      <c r="H219">
        <v>25.5</v>
      </c>
      <c r="I219">
        <v>12</v>
      </c>
      <c r="J219" t="s">
        <v>122</v>
      </c>
      <c r="K219" t="s">
        <v>121</v>
      </c>
      <c r="L219" t="s">
        <v>121</v>
      </c>
      <c r="M219" t="s">
        <v>123</v>
      </c>
      <c r="N219" t="s">
        <v>123</v>
      </c>
      <c r="O219" t="s">
        <v>123</v>
      </c>
      <c r="P219">
        <v>30.4</v>
      </c>
      <c r="Q219">
        <v>3.6</v>
      </c>
      <c r="R219">
        <v>23.8</v>
      </c>
      <c r="S219" t="s">
        <v>122</v>
      </c>
      <c r="T219" t="s">
        <v>122</v>
      </c>
      <c r="X219" t="s">
        <v>122</v>
      </c>
      <c r="Y219" t="s">
        <v>122</v>
      </c>
      <c r="Z219">
        <v>17.600000000000001</v>
      </c>
      <c r="AA219">
        <v>17</v>
      </c>
      <c r="AB219">
        <v>1</v>
      </c>
      <c r="AC219" t="s">
        <v>125</v>
      </c>
      <c r="AD219" t="s">
        <v>125</v>
      </c>
      <c r="AE219" t="s">
        <v>123</v>
      </c>
      <c r="AF219" t="s">
        <v>123</v>
      </c>
      <c r="AG219" t="s">
        <v>123</v>
      </c>
      <c r="AH219" t="s">
        <v>121</v>
      </c>
      <c r="AJ219" t="s">
        <v>123</v>
      </c>
      <c r="AK219" t="s">
        <v>122</v>
      </c>
      <c r="AL219" t="s">
        <v>123</v>
      </c>
      <c r="AM219" t="s">
        <v>122</v>
      </c>
    </row>
    <row r="220" spans="1:39" x14ac:dyDescent="0.25">
      <c r="A220">
        <v>2017</v>
      </c>
      <c r="B220">
        <v>2</v>
      </c>
      <c r="C220" t="s">
        <v>7</v>
      </c>
      <c r="D220">
        <v>2293</v>
      </c>
      <c r="E220" t="s">
        <v>323</v>
      </c>
      <c r="F220" t="s">
        <v>120</v>
      </c>
      <c r="G220" t="s">
        <v>121</v>
      </c>
      <c r="H220">
        <v>22.7</v>
      </c>
      <c r="I220">
        <v>15.2</v>
      </c>
      <c r="J220" t="s">
        <v>122</v>
      </c>
      <c r="K220" t="s">
        <v>121</v>
      </c>
      <c r="L220" t="s">
        <v>121</v>
      </c>
      <c r="M220" t="s">
        <v>123</v>
      </c>
      <c r="N220" t="s">
        <v>123</v>
      </c>
      <c r="O220" t="s">
        <v>123</v>
      </c>
      <c r="P220">
        <v>31.3</v>
      </c>
      <c r="Q220">
        <v>28</v>
      </c>
      <c r="R220">
        <v>36.700000000000003</v>
      </c>
      <c r="S220" t="s">
        <v>122</v>
      </c>
      <c r="T220" t="s">
        <v>122</v>
      </c>
      <c r="X220" t="s">
        <v>122</v>
      </c>
      <c r="Y220" t="s">
        <v>122</v>
      </c>
      <c r="Z220">
        <v>14.2</v>
      </c>
      <c r="AA220">
        <v>28.5</v>
      </c>
      <c r="AB220">
        <v>2</v>
      </c>
      <c r="AC220" t="s">
        <v>125</v>
      </c>
      <c r="AD220" t="s">
        <v>125</v>
      </c>
      <c r="AE220" t="s">
        <v>123</v>
      </c>
      <c r="AF220" t="s">
        <v>123</v>
      </c>
      <c r="AG220" t="s">
        <v>123</v>
      </c>
      <c r="AH220" t="s">
        <v>123</v>
      </c>
      <c r="AI220" t="s">
        <v>122</v>
      </c>
      <c r="AJ220" t="s">
        <v>123</v>
      </c>
      <c r="AK220" t="s">
        <v>122</v>
      </c>
      <c r="AL220" t="s">
        <v>123</v>
      </c>
      <c r="AM220" t="s">
        <v>122</v>
      </c>
    </row>
    <row r="221" spans="1:39" x14ac:dyDescent="0.25">
      <c r="A221">
        <v>2017</v>
      </c>
      <c r="B221">
        <v>2</v>
      </c>
      <c r="C221" t="s">
        <v>7</v>
      </c>
      <c r="D221">
        <v>2294</v>
      </c>
      <c r="E221" t="s">
        <v>324</v>
      </c>
      <c r="F221" t="s">
        <v>120</v>
      </c>
      <c r="G221" t="s">
        <v>121</v>
      </c>
      <c r="H221">
        <v>36</v>
      </c>
      <c r="I221">
        <v>25.8</v>
      </c>
      <c r="J221" t="s">
        <v>122</v>
      </c>
      <c r="K221" t="s">
        <v>121</v>
      </c>
      <c r="L221" t="s">
        <v>121</v>
      </c>
      <c r="M221" t="s">
        <v>123</v>
      </c>
      <c r="N221" t="s">
        <v>123</v>
      </c>
      <c r="O221" t="s">
        <v>123</v>
      </c>
      <c r="P221">
        <v>57</v>
      </c>
      <c r="Q221">
        <v>19.899999999999999</v>
      </c>
      <c r="R221">
        <v>41.4</v>
      </c>
      <c r="S221" t="s">
        <v>122</v>
      </c>
      <c r="T221" t="s">
        <v>122</v>
      </c>
      <c r="X221" t="s">
        <v>122</v>
      </c>
      <c r="Y221" t="s">
        <v>122</v>
      </c>
      <c r="Z221">
        <v>9.6</v>
      </c>
      <c r="AA221">
        <v>48.5</v>
      </c>
      <c r="AB221">
        <v>2</v>
      </c>
      <c r="AC221" t="s">
        <v>125</v>
      </c>
      <c r="AD221" t="s">
        <v>125</v>
      </c>
      <c r="AE221" t="s">
        <v>123</v>
      </c>
      <c r="AF221" t="s">
        <v>121</v>
      </c>
      <c r="AG221" t="s">
        <v>123</v>
      </c>
      <c r="AH221" t="s">
        <v>123</v>
      </c>
      <c r="AI221" t="s">
        <v>122</v>
      </c>
      <c r="AJ221" t="s">
        <v>123</v>
      </c>
      <c r="AK221" t="s">
        <v>122</v>
      </c>
      <c r="AL221" t="s">
        <v>123</v>
      </c>
      <c r="AM221" t="s">
        <v>122</v>
      </c>
    </row>
    <row r="222" spans="1:39" x14ac:dyDescent="0.25">
      <c r="A222">
        <v>2017</v>
      </c>
      <c r="B222">
        <v>2</v>
      </c>
      <c r="C222" t="s">
        <v>7</v>
      </c>
      <c r="D222">
        <v>2295</v>
      </c>
      <c r="E222" t="s">
        <v>325</v>
      </c>
      <c r="F222" t="s">
        <v>120</v>
      </c>
      <c r="G222" t="s">
        <v>121</v>
      </c>
      <c r="H222">
        <v>20</v>
      </c>
      <c r="I222">
        <v>11.3</v>
      </c>
      <c r="J222" t="s">
        <v>122</v>
      </c>
      <c r="K222" t="s">
        <v>121</v>
      </c>
      <c r="L222" t="s">
        <v>121</v>
      </c>
      <c r="M222" t="s">
        <v>123</v>
      </c>
      <c r="N222" t="s">
        <v>123</v>
      </c>
      <c r="O222" t="s">
        <v>123</v>
      </c>
      <c r="P222">
        <v>22.7</v>
      </c>
      <c r="Q222">
        <v>10.5</v>
      </c>
      <c r="R222">
        <v>20.100000000000001</v>
      </c>
      <c r="S222" t="s">
        <v>122</v>
      </c>
      <c r="T222" t="s">
        <v>122</v>
      </c>
      <c r="X222" t="s">
        <v>122</v>
      </c>
      <c r="Y222" t="s">
        <v>122</v>
      </c>
      <c r="Z222">
        <v>23.8</v>
      </c>
      <c r="AA222">
        <v>10</v>
      </c>
      <c r="AB222">
        <v>1</v>
      </c>
      <c r="AC222" t="s">
        <v>125</v>
      </c>
      <c r="AD222" t="s">
        <v>125</v>
      </c>
      <c r="AE222" t="s">
        <v>123</v>
      </c>
      <c r="AF222" t="s">
        <v>123</v>
      </c>
      <c r="AG222" t="s">
        <v>123</v>
      </c>
      <c r="AH222" t="s">
        <v>121</v>
      </c>
      <c r="AJ222" t="s">
        <v>123</v>
      </c>
      <c r="AK222" t="s">
        <v>122</v>
      </c>
      <c r="AL222" t="s">
        <v>123</v>
      </c>
      <c r="AM222" t="s">
        <v>122</v>
      </c>
    </row>
    <row r="223" spans="1:39" x14ac:dyDescent="0.25">
      <c r="A223">
        <v>2017</v>
      </c>
      <c r="B223">
        <v>2</v>
      </c>
      <c r="C223" t="s">
        <v>7</v>
      </c>
      <c r="D223">
        <v>2296</v>
      </c>
      <c r="E223" t="s">
        <v>326</v>
      </c>
      <c r="F223" t="s">
        <v>120</v>
      </c>
      <c r="G223" t="s">
        <v>121</v>
      </c>
      <c r="H223">
        <v>47.1</v>
      </c>
      <c r="I223">
        <v>42.1</v>
      </c>
      <c r="J223" t="s">
        <v>122</v>
      </c>
      <c r="K223" t="s">
        <v>121</v>
      </c>
      <c r="L223" t="s">
        <v>121</v>
      </c>
      <c r="M223" t="s">
        <v>123</v>
      </c>
      <c r="N223" t="s">
        <v>123</v>
      </c>
      <c r="O223" t="s">
        <v>123</v>
      </c>
      <c r="P223">
        <v>48.1</v>
      </c>
      <c r="Q223">
        <v>30.8</v>
      </c>
      <c r="R223">
        <v>55.5</v>
      </c>
      <c r="S223" t="s">
        <v>122</v>
      </c>
      <c r="T223" t="s">
        <v>122</v>
      </c>
      <c r="X223" t="s">
        <v>122</v>
      </c>
      <c r="Y223" t="s">
        <v>122</v>
      </c>
      <c r="Z223">
        <v>10.199999999999999</v>
      </c>
      <c r="AA223">
        <v>48</v>
      </c>
      <c r="AB223">
        <v>2</v>
      </c>
      <c r="AC223" t="s">
        <v>125</v>
      </c>
      <c r="AD223" t="s">
        <v>125</v>
      </c>
      <c r="AE223" t="s">
        <v>123</v>
      </c>
      <c r="AF223" t="s">
        <v>123</v>
      </c>
      <c r="AG223" t="s">
        <v>123</v>
      </c>
      <c r="AH223" t="s">
        <v>123</v>
      </c>
      <c r="AI223" t="s">
        <v>122</v>
      </c>
      <c r="AJ223" t="s">
        <v>123</v>
      </c>
      <c r="AK223" t="s">
        <v>122</v>
      </c>
      <c r="AL223" t="s">
        <v>123</v>
      </c>
      <c r="AM223" t="s">
        <v>122</v>
      </c>
    </row>
    <row r="224" spans="1:39" x14ac:dyDescent="0.25">
      <c r="A224">
        <v>2017</v>
      </c>
      <c r="B224">
        <v>2</v>
      </c>
      <c r="C224" t="s">
        <v>7</v>
      </c>
      <c r="D224">
        <v>2297</v>
      </c>
      <c r="E224" t="s">
        <v>327</v>
      </c>
      <c r="F224" t="s">
        <v>120</v>
      </c>
      <c r="G224" t="s">
        <v>121</v>
      </c>
      <c r="H224">
        <v>44.6</v>
      </c>
      <c r="I224">
        <v>36.1</v>
      </c>
      <c r="J224" t="s">
        <v>122</v>
      </c>
      <c r="K224" t="s">
        <v>121</v>
      </c>
      <c r="L224" t="s">
        <v>121</v>
      </c>
      <c r="M224" t="s">
        <v>123</v>
      </c>
      <c r="N224" t="s">
        <v>123</v>
      </c>
      <c r="O224" t="s">
        <v>123</v>
      </c>
      <c r="P224">
        <v>35.700000000000003</v>
      </c>
      <c r="Q224">
        <v>21.4</v>
      </c>
      <c r="R224">
        <v>31.1</v>
      </c>
      <c r="S224" t="s">
        <v>122</v>
      </c>
      <c r="T224" t="s">
        <v>122</v>
      </c>
      <c r="X224" t="s">
        <v>122</v>
      </c>
      <c r="Y224" t="s">
        <v>122</v>
      </c>
      <c r="Z224">
        <v>7.9</v>
      </c>
      <c r="AA224">
        <v>27.5</v>
      </c>
      <c r="AB224">
        <v>2</v>
      </c>
      <c r="AC224" t="s">
        <v>125</v>
      </c>
      <c r="AD224" t="s">
        <v>125</v>
      </c>
      <c r="AE224" t="s">
        <v>123</v>
      </c>
      <c r="AF224" t="s">
        <v>123</v>
      </c>
      <c r="AG224" t="s">
        <v>123</v>
      </c>
      <c r="AH224" t="s">
        <v>123</v>
      </c>
      <c r="AI224" t="s">
        <v>122</v>
      </c>
      <c r="AJ224" t="s">
        <v>123</v>
      </c>
      <c r="AK224" t="s">
        <v>122</v>
      </c>
      <c r="AL224" t="s">
        <v>123</v>
      </c>
      <c r="AM224" t="s">
        <v>122</v>
      </c>
    </row>
    <row r="225" spans="1:39" x14ac:dyDescent="0.25">
      <c r="A225">
        <v>2017</v>
      </c>
      <c r="B225">
        <v>2</v>
      </c>
      <c r="C225" t="s">
        <v>7</v>
      </c>
      <c r="D225">
        <v>2298</v>
      </c>
      <c r="E225" t="s">
        <v>42</v>
      </c>
      <c r="F225" t="s">
        <v>120</v>
      </c>
      <c r="G225" t="s">
        <v>121</v>
      </c>
      <c r="H225">
        <v>62.4</v>
      </c>
      <c r="I225">
        <v>49.7</v>
      </c>
      <c r="J225" t="s">
        <v>122</v>
      </c>
      <c r="K225" t="s">
        <v>121</v>
      </c>
      <c r="L225" t="s">
        <v>121</v>
      </c>
      <c r="M225" t="s">
        <v>121</v>
      </c>
      <c r="N225" t="s">
        <v>123</v>
      </c>
      <c r="O225" t="s">
        <v>123</v>
      </c>
      <c r="P225">
        <v>55.6</v>
      </c>
      <c r="Q225">
        <v>41</v>
      </c>
      <c r="R225">
        <v>54.8</v>
      </c>
      <c r="S225" t="s">
        <v>122</v>
      </c>
      <c r="T225" t="s">
        <v>122</v>
      </c>
      <c r="X225" t="s">
        <v>122</v>
      </c>
      <c r="Y225" t="s">
        <v>122</v>
      </c>
      <c r="Z225">
        <v>14</v>
      </c>
      <c r="AA225">
        <v>76</v>
      </c>
      <c r="AB225">
        <v>4</v>
      </c>
      <c r="AC225" t="s">
        <v>125</v>
      </c>
      <c r="AD225" t="s">
        <v>125</v>
      </c>
      <c r="AE225" t="s">
        <v>123</v>
      </c>
      <c r="AF225" t="s">
        <v>123</v>
      </c>
      <c r="AG225" t="s">
        <v>123</v>
      </c>
      <c r="AH225" t="s">
        <v>123</v>
      </c>
      <c r="AI225" t="s">
        <v>122</v>
      </c>
      <c r="AJ225" t="s">
        <v>123</v>
      </c>
      <c r="AK225" t="s">
        <v>122</v>
      </c>
      <c r="AL225" t="s">
        <v>123</v>
      </c>
      <c r="AM225" t="s">
        <v>122</v>
      </c>
    </row>
    <row r="226" spans="1:39" x14ac:dyDescent="0.25">
      <c r="A226">
        <v>2017</v>
      </c>
      <c r="B226">
        <v>2</v>
      </c>
      <c r="C226" t="s">
        <v>7</v>
      </c>
      <c r="D226">
        <v>2299</v>
      </c>
      <c r="E226" t="s">
        <v>45</v>
      </c>
      <c r="F226" t="s">
        <v>892</v>
      </c>
      <c r="G226" t="s">
        <v>121</v>
      </c>
      <c r="H226">
        <v>51.4</v>
      </c>
      <c r="I226">
        <v>27.3</v>
      </c>
      <c r="J226" t="s">
        <v>122</v>
      </c>
      <c r="K226" t="s">
        <v>121</v>
      </c>
      <c r="L226" t="s">
        <v>121</v>
      </c>
      <c r="M226" t="s">
        <v>123</v>
      </c>
      <c r="N226" t="s">
        <v>123</v>
      </c>
      <c r="O226" t="s">
        <v>123</v>
      </c>
      <c r="P226">
        <v>52.2</v>
      </c>
      <c r="Q226">
        <v>24.4</v>
      </c>
      <c r="R226">
        <v>15.3</v>
      </c>
      <c r="S226" t="s">
        <v>122</v>
      </c>
      <c r="T226" t="s">
        <v>122</v>
      </c>
      <c r="X226" t="s">
        <v>122</v>
      </c>
      <c r="Y226" t="s">
        <v>122</v>
      </c>
      <c r="Z226">
        <v>14.2</v>
      </c>
      <c r="AA226">
        <v>45.5</v>
      </c>
      <c r="AB226">
        <v>2</v>
      </c>
      <c r="AC226" t="s">
        <v>125</v>
      </c>
      <c r="AD226" t="s">
        <v>125</v>
      </c>
      <c r="AE226" t="s">
        <v>123</v>
      </c>
      <c r="AF226" t="s">
        <v>123</v>
      </c>
      <c r="AG226" t="s">
        <v>123</v>
      </c>
      <c r="AH226" t="s">
        <v>123</v>
      </c>
      <c r="AI226" t="s">
        <v>122</v>
      </c>
      <c r="AJ226" t="s">
        <v>123</v>
      </c>
      <c r="AK226" t="s">
        <v>122</v>
      </c>
      <c r="AL226" t="s">
        <v>123</v>
      </c>
      <c r="AM226" t="s">
        <v>122</v>
      </c>
    </row>
    <row r="227" spans="1:39" x14ac:dyDescent="0.25">
      <c r="A227">
        <v>2017</v>
      </c>
      <c r="B227">
        <v>2</v>
      </c>
      <c r="C227" t="s">
        <v>7</v>
      </c>
      <c r="D227">
        <v>2300</v>
      </c>
      <c r="E227" t="s">
        <v>328</v>
      </c>
      <c r="F227" t="s">
        <v>120</v>
      </c>
      <c r="G227" t="s">
        <v>121</v>
      </c>
      <c r="H227">
        <v>20</v>
      </c>
      <c r="I227">
        <v>15.6</v>
      </c>
      <c r="J227" t="s">
        <v>122</v>
      </c>
      <c r="K227" t="s">
        <v>121</v>
      </c>
      <c r="L227" t="s">
        <v>121</v>
      </c>
      <c r="M227" t="s">
        <v>123</v>
      </c>
      <c r="N227" t="s">
        <v>123</v>
      </c>
      <c r="O227" t="s">
        <v>123</v>
      </c>
      <c r="P227">
        <v>32.799999999999997</v>
      </c>
      <c r="Q227">
        <v>19.2</v>
      </c>
      <c r="R227">
        <v>27.6</v>
      </c>
      <c r="S227" t="s">
        <v>122</v>
      </c>
      <c r="T227" t="s">
        <v>122</v>
      </c>
      <c r="X227" t="s">
        <v>122</v>
      </c>
      <c r="Y227" t="s">
        <v>122</v>
      </c>
      <c r="Z227">
        <v>19.7</v>
      </c>
      <c r="AA227">
        <v>19</v>
      </c>
      <c r="AB227">
        <v>1</v>
      </c>
      <c r="AC227" t="s">
        <v>125</v>
      </c>
      <c r="AD227" t="s">
        <v>125</v>
      </c>
      <c r="AE227" t="s">
        <v>123</v>
      </c>
      <c r="AF227" t="s">
        <v>121</v>
      </c>
      <c r="AG227" t="s">
        <v>123</v>
      </c>
      <c r="AH227" t="s">
        <v>121</v>
      </c>
      <c r="AJ227" t="s">
        <v>123</v>
      </c>
      <c r="AK227" t="s">
        <v>122</v>
      </c>
      <c r="AL227" t="s">
        <v>123</v>
      </c>
      <c r="AM227" t="s">
        <v>122</v>
      </c>
    </row>
    <row r="228" spans="1:39" x14ac:dyDescent="0.25">
      <c r="A228">
        <v>2017</v>
      </c>
      <c r="B228">
        <v>2</v>
      </c>
      <c r="C228" t="s">
        <v>7</v>
      </c>
      <c r="D228">
        <v>2301</v>
      </c>
      <c r="E228" t="s">
        <v>329</v>
      </c>
      <c r="F228" t="s">
        <v>120</v>
      </c>
      <c r="G228" t="s">
        <v>121</v>
      </c>
      <c r="H228">
        <v>30.1</v>
      </c>
      <c r="I228">
        <v>13.1</v>
      </c>
      <c r="J228" t="s">
        <v>122</v>
      </c>
      <c r="K228" t="s">
        <v>121</v>
      </c>
      <c r="L228" t="s">
        <v>121</v>
      </c>
      <c r="M228" t="s">
        <v>121</v>
      </c>
      <c r="N228" t="s">
        <v>123</v>
      </c>
      <c r="O228" t="s">
        <v>123</v>
      </c>
      <c r="P228">
        <v>36</v>
      </c>
      <c r="Q228">
        <v>13</v>
      </c>
      <c r="R228">
        <v>23.3</v>
      </c>
      <c r="S228">
        <v>76.099999999999994</v>
      </c>
      <c r="T228" t="s">
        <v>122</v>
      </c>
      <c r="X228" t="s">
        <v>122</v>
      </c>
      <c r="Y228" t="s">
        <v>122</v>
      </c>
      <c r="Z228">
        <v>21.9</v>
      </c>
      <c r="AA228">
        <v>31.5</v>
      </c>
      <c r="AB228">
        <v>2</v>
      </c>
      <c r="AC228" t="s">
        <v>125</v>
      </c>
      <c r="AD228" t="s">
        <v>125</v>
      </c>
      <c r="AE228" t="s">
        <v>123</v>
      </c>
      <c r="AF228" t="s">
        <v>121</v>
      </c>
      <c r="AG228" t="s">
        <v>123</v>
      </c>
      <c r="AH228" t="s">
        <v>123</v>
      </c>
      <c r="AI228" t="s">
        <v>122</v>
      </c>
      <c r="AJ228" t="s">
        <v>123</v>
      </c>
      <c r="AK228" t="s">
        <v>122</v>
      </c>
      <c r="AL228" t="s">
        <v>123</v>
      </c>
      <c r="AM228" t="s">
        <v>122</v>
      </c>
    </row>
    <row r="229" spans="1:39" x14ac:dyDescent="0.25">
      <c r="A229">
        <v>2017</v>
      </c>
      <c r="B229">
        <v>2</v>
      </c>
      <c r="C229" t="s">
        <v>7</v>
      </c>
      <c r="D229">
        <v>2302</v>
      </c>
      <c r="E229" t="s">
        <v>330</v>
      </c>
      <c r="F229" t="s">
        <v>120</v>
      </c>
      <c r="G229" t="s">
        <v>121</v>
      </c>
      <c r="H229">
        <v>33.9</v>
      </c>
      <c r="I229">
        <v>13</v>
      </c>
      <c r="J229" t="s">
        <v>122</v>
      </c>
      <c r="K229" t="s">
        <v>121</v>
      </c>
      <c r="L229" t="s">
        <v>121</v>
      </c>
      <c r="M229" t="s">
        <v>123</v>
      </c>
      <c r="N229" t="s">
        <v>123</v>
      </c>
      <c r="O229" t="s">
        <v>123</v>
      </c>
      <c r="P229">
        <v>39.700000000000003</v>
      </c>
      <c r="Q229">
        <v>18.3</v>
      </c>
      <c r="R229">
        <v>29.9</v>
      </c>
      <c r="S229">
        <v>83.9</v>
      </c>
      <c r="T229" t="s">
        <v>122</v>
      </c>
      <c r="X229" t="s">
        <v>122</v>
      </c>
      <c r="Y229" t="s">
        <v>122</v>
      </c>
      <c r="Z229">
        <v>24.5</v>
      </c>
      <c r="AA229">
        <v>41</v>
      </c>
      <c r="AB229">
        <v>2</v>
      </c>
      <c r="AC229" t="s">
        <v>125</v>
      </c>
      <c r="AD229" t="s">
        <v>125</v>
      </c>
      <c r="AE229" t="s">
        <v>123</v>
      </c>
      <c r="AF229" t="s">
        <v>123</v>
      </c>
      <c r="AG229" t="s">
        <v>123</v>
      </c>
      <c r="AH229" t="s">
        <v>123</v>
      </c>
      <c r="AI229" t="s">
        <v>122</v>
      </c>
      <c r="AJ229" t="s">
        <v>123</v>
      </c>
      <c r="AK229" t="s">
        <v>122</v>
      </c>
      <c r="AL229" t="s">
        <v>123</v>
      </c>
      <c r="AM229" t="s">
        <v>122</v>
      </c>
    </row>
    <row r="230" spans="1:39" x14ac:dyDescent="0.25">
      <c r="A230">
        <v>2017</v>
      </c>
      <c r="B230">
        <v>2</v>
      </c>
      <c r="C230" t="s">
        <v>7</v>
      </c>
      <c r="D230">
        <v>2303</v>
      </c>
      <c r="E230" t="s">
        <v>331</v>
      </c>
      <c r="F230" t="s">
        <v>120</v>
      </c>
      <c r="G230" t="s">
        <v>121</v>
      </c>
      <c r="H230">
        <v>61.4</v>
      </c>
      <c r="I230">
        <v>43.6</v>
      </c>
      <c r="J230" t="s">
        <v>122</v>
      </c>
      <c r="K230" t="s">
        <v>123</v>
      </c>
      <c r="L230" t="s">
        <v>121</v>
      </c>
      <c r="M230" t="s">
        <v>121</v>
      </c>
      <c r="N230" t="s">
        <v>123</v>
      </c>
      <c r="O230" t="s">
        <v>123</v>
      </c>
      <c r="P230">
        <v>59.2</v>
      </c>
      <c r="Q230">
        <v>44.5</v>
      </c>
      <c r="R230">
        <v>10.9</v>
      </c>
      <c r="S230">
        <v>92.5</v>
      </c>
      <c r="T230" t="s">
        <v>122</v>
      </c>
      <c r="X230" t="s">
        <v>122</v>
      </c>
      <c r="Y230" t="s">
        <v>122</v>
      </c>
      <c r="Z230">
        <v>13</v>
      </c>
      <c r="AA230">
        <v>71.5</v>
      </c>
      <c r="AB230">
        <v>4</v>
      </c>
      <c r="AC230" t="s">
        <v>125</v>
      </c>
      <c r="AD230" t="s">
        <v>125</v>
      </c>
      <c r="AE230" t="s">
        <v>123</v>
      </c>
      <c r="AF230" t="s">
        <v>123</v>
      </c>
      <c r="AG230" t="s">
        <v>123</v>
      </c>
      <c r="AH230" t="s">
        <v>123</v>
      </c>
      <c r="AI230" t="s">
        <v>122</v>
      </c>
      <c r="AJ230" t="s">
        <v>123</v>
      </c>
      <c r="AK230" t="s">
        <v>122</v>
      </c>
      <c r="AL230" t="s">
        <v>123</v>
      </c>
      <c r="AM230" t="s">
        <v>122</v>
      </c>
    </row>
    <row r="231" spans="1:39" x14ac:dyDescent="0.25">
      <c r="A231">
        <v>2017</v>
      </c>
      <c r="B231">
        <v>2</v>
      </c>
      <c r="C231" t="s">
        <v>7</v>
      </c>
      <c r="D231">
        <v>2304</v>
      </c>
      <c r="E231" t="s">
        <v>332</v>
      </c>
      <c r="F231" t="s">
        <v>120</v>
      </c>
      <c r="G231" t="s">
        <v>121</v>
      </c>
      <c r="H231">
        <v>46.1</v>
      </c>
      <c r="I231">
        <v>17.3</v>
      </c>
      <c r="J231" t="s">
        <v>122</v>
      </c>
      <c r="K231" t="s">
        <v>123</v>
      </c>
      <c r="L231" t="s">
        <v>121</v>
      </c>
      <c r="M231" t="s">
        <v>121</v>
      </c>
      <c r="N231" t="s">
        <v>123</v>
      </c>
      <c r="O231" t="s">
        <v>123</v>
      </c>
      <c r="P231">
        <v>46.6</v>
      </c>
      <c r="Q231">
        <v>15</v>
      </c>
      <c r="R231">
        <v>16.3</v>
      </c>
      <c r="S231">
        <v>86.3</v>
      </c>
      <c r="T231" t="s">
        <v>122</v>
      </c>
      <c r="X231" t="s">
        <v>122</v>
      </c>
      <c r="Y231" t="s">
        <v>122</v>
      </c>
      <c r="Z231">
        <v>15.6</v>
      </c>
      <c r="AA231">
        <v>40.5</v>
      </c>
      <c r="AB231">
        <v>2</v>
      </c>
      <c r="AC231" t="s">
        <v>125</v>
      </c>
      <c r="AD231" t="s">
        <v>125</v>
      </c>
      <c r="AE231" t="s">
        <v>123</v>
      </c>
      <c r="AF231" t="s">
        <v>123</v>
      </c>
      <c r="AG231" t="s">
        <v>123</v>
      </c>
      <c r="AH231" t="s">
        <v>123</v>
      </c>
      <c r="AI231" t="s">
        <v>122</v>
      </c>
      <c r="AJ231" t="s">
        <v>123</v>
      </c>
      <c r="AK231" t="s">
        <v>122</v>
      </c>
      <c r="AL231" t="s">
        <v>123</v>
      </c>
      <c r="AM231" t="s">
        <v>122</v>
      </c>
    </row>
    <row r="232" spans="1:39" x14ac:dyDescent="0.25">
      <c r="A232">
        <v>2017</v>
      </c>
      <c r="B232">
        <v>2</v>
      </c>
      <c r="C232" t="s">
        <v>7</v>
      </c>
      <c r="D232">
        <v>2305</v>
      </c>
      <c r="E232" t="s">
        <v>333</v>
      </c>
      <c r="F232" t="s">
        <v>120</v>
      </c>
      <c r="G232" t="s">
        <v>121</v>
      </c>
      <c r="H232">
        <v>26.8</v>
      </c>
      <c r="I232">
        <v>14.1</v>
      </c>
      <c r="J232" t="s">
        <v>122</v>
      </c>
      <c r="K232" t="s">
        <v>121</v>
      </c>
      <c r="L232" t="s">
        <v>121</v>
      </c>
      <c r="M232" t="s">
        <v>121</v>
      </c>
      <c r="N232" t="s">
        <v>123</v>
      </c>
      <c r="O232" t="s">
        <v>123</v>
      </c>
      <c r="P232">
        <v>32.700000000000003</v>
      </c>
      <c r="Q232">
        <v>17</v>
      </c>
      <c r="R232">
        <v>12.5</v>
      </c>
      <c r="S232">
        <v>76.8</v>
      </c>
      <c r="T232" t="s">
        <v>122</v>
      </c>
      <c r="X232" t="s">
        <v>122</v>
      </c>
      <c r="Y232" t="s">
        <v>122</v>
      </c>
      <c r="Z232">
        <v>21.1</v>
      </c>
      <c r="AA232">
        <v>22</v>
      </c>
      <c r="AB232">
        <v>1</v>
      </c>
      <c r="AC232" t="s">
        <v>125</v>
      </c>
      <c r="AD232" t="s">
        <v>125</v>
      </c>
      <c r="AE232" t="s">
        <v>121</v>
      </c>
      <c r="AF232" t="s">
        <v>123</v>
      </c>
      <c r="AG232" t="s">
        <v>123</v>
      </c>
      <c r="AH232" t="s">
        <v>121</v>
      </c>
      <c r="AJ232" t="s">
        <v>123</v>
      </c>
      <c r="AK232" t="s">
        <v>122</v>
      </c>
      <c r="AL232" t="s">
        <v>123</v>
      </c>
      <c r="AM232" t="s">
        <v>122</v>
      </c>
    </row>
    <row r="233" spans="1:39" x14ac:dyDescent="0.25">
      <c r="A233">
        <v>2017</v>
      </c>
      <c r="B233">
        <v>2</v>
      </c>
      <c r="C233" t="s">
        <v>7</v>
      </c>
      <c r="D233">
        <v>2306</v>
      </c>
      <c r="E233" t="s">
        <v>334</v>
      </c>
      <c r="F233" t="s">
        <v>120</v>
      </c>
      <c r="G233" t="s">
        <v>121</v>
      </c>
      <c r="H233">
        <v>22.4</v>
      </c>
      <c r="I233">
        <v>8.6</v>
      </c>
      <c r="J233" t="s">
        <v>122</v>
      </c>
      <c r="K233" t="s">
        <v>121</v>
      </c>
      <c r="L233" t="s">
        <v>121</v>
      </c>
      <c r="M233" t="s">
        <v>123</v>
      </c>
      <c r="N233" t="s">
        <v>123</v>
      </c>
      <c r="O233" t="s">
        <v>123</v>
      </c>
      <c r="P233">
        <v>27.3</v>
      </c>
      <c r="Q233">
        <v>13.9</v>
      </c>
      <c r="R233">
        <v>15.6</v>
      </c>
      <c r="S233">
        <v>68.099999999999994</v>
      </c>
      <c r="T233" t="s">
        <v>122</v>
      </c>
      <c r="X233" t="s">
        <v>122</v>
      </c>
      <c r="Y233" t="s">
        <v>122</v>
      </c>
      <c r="Z233">
        <v>20.7</v>
      </c>
      <c r="AA233">
        <v>23</v>
      </c>
      <c r="AB233">
        <v>1</v>
      </c>
      <c r="AC233" t="s">
        <v>125</v>
      </c>
      <c r="AD233" t="s">
        <v>125</v>
      </c>
      <c r="AE233" t="s">
        <v>123</v>
      </c>
      <c r="AF233" t="s">
        <v>121</v>
      </c>
      <c r="AG233" t="s">
        <v>123</v>
      </c>
      <c r="AH233" t="s">
        <v>121</v>
      </c>
      <c r="AJ233" t="s">
        <v>123</v>
      </c>
      <c r="AK233" t="s">
        <v>122</v>
      </c>
      <c r="AL233" t="s">
        <v>123</v>
      </c>
      <c r="AM233" t="s">
        <v>122</v>
      </c>
    </row>
    <row r="234" spans="1:39" x14ac:dyDescent="0.25">
      <c r="A234">
        <v>2017</v>
      </c>
      <c r="B234">
        <v>2</v>
      </c>
      <c r="C234" t="s">
        <v>7</v>
      </c>
      <c r="D234">
        <v>2307</v>
      </c>
      <c r="E234" t="s">
        <v>335</v>
      </c>
      <c r="F234" t="s">
        <v>120</v>
      </c>
      <c r="G234" t="s">
        <v>121</v>
      </c>
      <c r="H234">
        <v>39.5</v>
      </c>
      <c r="I234">
        <v>17.7</v>
      </c>
      <c r="J234" t="s">
        <v>122</v>
      </c>
      <c r="K234" t="s">
        <v>121</v>
      </c>
      <c r="L234" t="s">
        <v>121</v>
      </c>
      <c r="M234" t="s">
        <v>123</v>
      </c>
      <c r="N234" t="s">
        <v>123</v>
      </c>
      <c r="O234" t="s">
        <v>123</v>
      </c>
      <c r="P234">
        <v>40.200000000000003</v>
      </c>
      <c r="Q234">
        <v>15.1</v>
      </c>
      <c r="R234">
        <v>9.1999999999999993</v>
      </c>
      <c r="S234">
        <v>80.3</v>
      </c>
      <c r="T234" t="s">
        <v>122</v>
      </c>
      <c r="X234" t="s">
        <v>122</v>
      </c>
      <c r="Y234" t="s">
        <v>122</v>
      </c>
      <c r="Z234">
        <v>16.5</v>
      </c>
      <c r="AA234">
        <v>32.5</v>
      </c>
      <c r="AB234">
        <v>2</v>
      </c>
      <c r="AC234" t="s">
        <v>125</v>
      </c>
      <c r="AD234" t="s">
        <v>125</v>
      </c>
      <c r="AE234" t="s">
        <v>123</v>
      </c>
      <c r="AF234" t="s">
        <v>123</v>
      </c>
      <c r="AG234" t="s">
        <v>123</v>
      </c>
      <c r="AH234" t="s">
        <v>123</v>
      </c>
      <c r="AI234" t="s">
        <v>122</v>
      </c>
      <c r="AJ234" t="s">
        <v>123</v>
      </c>
      <c r="AK234" t="s">
        <v>122</v>
      </c>
      <c r="AL234" t="s">
        <v>123</v>
      </c>
      <c r="AM234" t="s">
        <v>122</v>
      </c>
    </row>
    <row r="235" spans="1:39" x14ac:dyDescent="0.25">
      <c r="A235">
        <v>2017</v>
      </c>
      <c r="B235">
        <v>2</v>
      </c>
      <c r="C235" t="s">
        <v>7</v>
      </c>
      <c r="D235">
        <v>2308</v>
      </c>
      <c r="E235" t="s">
        <v>336</v>
      </c>
      <c r="F235" t="s">
        <v>120</v>
      </c>
      <c r="G235" t="s">
        <v>121</v>
      </c>
      <c r="H235">
        <v>33.200000000000003</v>
      </c>
      <c r="I235">
        <v>14.3</v>
      </c>
      <c r="J235" t="s">
        <v>122</v>
      </c>
      <c r="K235" t="s">
        <v>121</v>
      </c>
      <c r="L235" t="s">
        <v>121</v>
      </c>
      <c r="M235" t="s">
        <v>123</v>
      </c>
      <c r="N235" t="s">
        <v>123</v>
      </c>
      <c r="O235" t="s">
        <v>123</v>
      </c>
      <c r="P235">
        <v>36.6</v>
      </c>
      <c r="Q235">
        <v>17.3</v>
      </c>
      <c r="R235">
        <v>10.9</v>
      </c>
      <c r="S235">
        <v>87.8</v>
      </c>
      <c r="T235" t="s">
        <v>122</v>
      </c>
      <c r="X235" t="s">
        <v>122</v>
      </c>
      <c r="Y235" t="s">
        <v>122</v>
      </c>
      <c r="Z235">
        <v>24.1</v>
      </c>
      <c r="AA235">
        <v>35</v>
      </c>
      <c r="AB235">
        <v>2</v>
      </c>
      <c r="AC235" t="s">
        <v>125</v>
      </c>
      <c r="AD235" t="s">
        <v>125</v>
      </c>
      <c r="AE235" t="s">
        <v>123</v>
      </c>
      <c r="AF235" t="s">
        <v>121</v>
      </c>
      <c r="AG235" t="s">
        <v>123</v>
      </c>
      <c r="AH235" t="s">
        <v>123</v>
      </c>
      <c r="AI235" t="s">
        <v>122</v>
      </c>
      <c r="AJ235" t="s">
        <v>123</v>
      </c>
      <c r="AK235" t="s">
        <v>122</v>
      </c>
      <c r="AL235" t="s">
        <v>123</v>
      </c>
      <c r="AM235" t="s">
        <v>122</v>
      </c>
    </row>
    <row r="236" spans="1:39" x14ac:dyDescent="0.25">
      <c r="A236">
        <v>2017</v>
      </c>
      <c r="B236">
        <v>2</v>
      </c>
      <c r="C236" t="s">
        <v>7</v>
      </c>
      <c r="D236">
        <v>2309</v>
      </c>
      <c r="E236" t="s">
        <v>337</v>
      </c>
      <c r="F236" t="s">
        <v>120</v>
      </c>
      <c r="G236" t="s">
        <v>121</v>
      </c>
      <c r="H236">
        <v>51.8</v>
      </c>
      <c r="I236">
        <v>21.2</v>
      </c>
      <c r="J236" t="s">
        <v>122</v>
      </c>
      <c r="K236" t="s">
        <v>121</v>
      </c>
      <c r="L236" t="s">
        <v>121</v>
      </c>
      <c r="M236" t="s">
        <v>123</v>
      </c>
      <c r="N236" t="s">
        <v>123</v>
      </c>
      <c r="O236" t="s">
        <v>123</v>
      </c>
      <c r="P236">
        <v>54.4</v>
      </c>
      <c r="Q236">
        <v>24.8</v>
      </c>
      <c r="R236">
        <v>15.5</v>
      </c>
      <c r="S236">
        <v>91</v>
      </c>
      <c r="T236" t="s">
        <v>122</v>
      </c>
      <c r="X236" t="s">
        <v>122</v>
      </c>
      <c r="Y236" t="s">
        <v>122</v>
      </c>
      <c r="Z236">
        <v>16.600000000000001</v>
      </c>
      <c r="AA236">
        <v>62</v>
      </c>
      <c r="AB236">
        <v>3</v>
      </c>
      <c r="AC236" t="s">
        <v>125</v>
      </c>
      <c r="AD236" t="s">
        <v>125</v>
      </c>
      <c r="AE236" t="s">
        <v>123</v>
      </c>
      <c r="AF236" t="s">
        <v>123</v>
      </c>
      <c r="AG236" t="s">
        <v>123</v>
      </c>
      <c r="AH236" t="s">
        <v>123</v>
      </c>
      <c r="AI236" t="s">
        <v>122</v>
      </c>
      <c r="AJ236" t="s">
        <v>123</v>
      </c>
      <c r="AK236" t="s">
        <v>122</v>
      </c>
      <c r="AL236" t="s">
        <v>123</v>
      </c>
      <c r="AM236" t="s">
        <v>122</v>
      </c>
    </row>
    <row r="237" spans="1:39" x14ac:dyDescent="0.25">
      <c r="A237">
        <v>2017</v>
      </c>
      <c r="B237">
        <v>2</v>
      </c>
      <c r="C237" t="s">
        <v>7</v>
      </c>
      <c r="D237">
        <v>2310</v>
      </c>
      <c r="E237" t="s">
        <v>338</v>
      </c>
      <c r="F237" t="s">
        <v>120</v>
      </c>
      <c r="G237" t="s">
        <v>121</v>
      </c>
      <c r="H237">
        <v>39.5</v>
      </c>
      <c r="I237">
        <v>15.8</v>
      </c>
      <c r="J237" t="s">
        <v>122</v>
      </c>
      <c r="K237" t="s">
        <v>121</v>
      </c>
      <c r="L237" t="s">
        <v>121</v>
      </c>
      <c r="M237" t="s">
        <v>123</v>
      </c>
      <c r="N237" t="s">
        <v>123</v>
      </c>
      <c r="O237" t="s">
        <v>123</v>
      </c>
      <c r="P237">
        <v>46.8</v>
      </c>
      <c r="Q237">
        <v>18.100000000000001</v>
      </c>
      <c r="R237">
        <v>27.7</v>
      </c>
      <c r="S237">
        <v>85.1</v>
      </c>
      <c r="T237" t="s">
        <v>122</v>
      </c>
      <c r="X237" t="s">
        <v>122</v>
      </c>
      <c r="Y237" t="s">
        <v>122</v>
      </c>
      <c r="Z237">
        <v>15.2</v>
      </c>
      <c r="AA237">
        <v>54</v>
      </c>
      <c r="AB237">
        <v>3</v>
      </c>
      <c r="AC237" t="s">
        <v>125</v>
      </c>
      <c r="AD237" t="s">
        <v>125</v>
      </c>
      <c r="AE237" t="s">
        <v>123</v>
      </c>
      <c r="AF237" t="s">
        <v>123</v>
      </c>
      <c r="AG237" t="s">
        <v>123</v>
      </c>
      <c r="AH237" t="s">
        <v>123</v>
      </c>
      <c r="AI237" t="s">
        <v>122</v>
      </c>
      <c r="AJ237" t="s">
        <v>123</v>
      </c>
      <c r="AK237" t="s">
        <v>122</v>
      </c>
      <c r="AL237" t="s">
        <v>123</v>
      </c>
      <c r="AM237" t="s">
        <v>122</v>
      </c>
    </row>
    <row r="238" spans="1:39" x14ac:dyDescent="0.25">
      <c r="A238">
        <v>2017</v>
      </c>
      <c r="B238">
        <v>2</v>
      </c>
      <c r="C238" t="s">
        <v>7</v>
      </c>
      <c r="D238">
        <v>2311</v>
      </c>
      <c r="E238" t="s">
        <v>339</v>
      </c>
      <c r="F238" t="s">
        <v>120</v>
      </c>
      <c r="G238" t="s">
        <v>121</v>
      </c>
      <c r="H238">
        <v>41</v>
      </c>
      <c r="I238">
        <v>25.1</v>
      </c>
      <c r="J238" t="s">
        <v>122</v>
      </c>
      <c r="K238" t="s">
        <v>121</v>
      </c>
      <c r="L238" t="s">
        <v>121</v>
      </c>
      <c r="M238" t="s">
        <v>121</v>
      </c>
      <c r="N238" t="s">
        <v>123</v>
      </c>
      <c r="O238" t="s">
        <v>123</v>
      </c>
      <c r="P238">
        <v>43.4</v>
      </c>
      <c r="Q238">
        <v>28.2</v>
      </c>
      <c r="R238">
        <v>9</v>
      </c>
      <c r="S238">
        <v>68.8</v>
      </c>
      <c r="T238" t="s">
        <v>122</v>
      </c>
      <c r="X238" t="s">
        <v>122</v>
      </c>
      <c r="Y238" t="s">
        <v>122</v>
      </c>
      <c r="Z238">
        <v>14</v>
      </c>
      <c r="AA238">
        <v>49</v>
      </c>
      <c r="AB238">
        <v>2</v>
      </c>
      <c r="AC238" t="s">
        <v>125</v>
      </c>
      <c r="AD238" t="s">
        <v>125</v>
      </c>
      <c r="AE238" t="s">
        <v>123</v>
      </c>
      <c r="AF238" t="s">
        <v>123</v>
      </c>
      <c r="AG238" t="s">
        <v>123</v>
      </c>
      <c r="AH238" t="s">
        <v>123</v>
      </c>
      <c r="AI238" t="s">
        <v>122</v>
      </c>
      <c r="AJ238" t="s">
        <v>123</v>
      </c>
      <c r="AK238" t="s">
        <v>122</v>
      </c>
      <c r="AL238" t="s">
        <v>123</v>
      </c>
      <c r="AM238" t="s">
        <v>122</v>
      </c>
    </row>
    <row r="239" spans="1:39" x14ac:dyDescent="0.25">
      <c r="A239">
        <v>2017</v>
      </c>
      <c r="B239">
        <v>2</v>
      </c>
      <c r="C239" t="s">
        <v>7</v>
      </c>
      <c r="D239">
        <v>2312</v>
      </c>
      <c r="E239" t="s">
        <v>340</v>
      </c>
      <c r="F239" t="s">
        <v>120</v>
      </c>
      <c r="G239" t="s">
        <v>121</v>
      </c>
      <c r="H239">
        <v>24</v>
      </c>
      <c r="I239">
        <v>14.5</v>
      </c>
      <c r="J239" t="s">
        <v>122</v>
      </c>
      <c r="K239" t="s">
        <v>121</v>
      </c>
      <c r="L239" t="s">
        <v>121</v>
      </c>
      <c r="M239" t="s">
        <v>121</v>
      </c>
      <c r="N239" t="s">
        <v>123</v>
      </c>
      <c r="O239" t="s">
        <v>123</v>
      </c>
      <c r="P239">
        <v>26.9</v>
      </c>
      <c r="Q239">
        <v>18.399999999999999</v>
      </c>
      <c r="R239">
        <v>22.6</v>
      </c>
      <c r="S239">
        <v>82.8</v>
      </c>
      <c r="T239" t="s">
        <v>122</v>
      </c>
      <c r="X239" t="s">
        <v>122</v>
      </c>
      <c r="Y239" t="s">
        <v>122</v>
      </c>
      <c r="Z239">
        <v>27.5</v>
      </c>
      <c r="AA239">
        <v>30</v>
      </c>
      <c r="AB239">
        <v>2</v>
      </c>
      <c r="AC239" t="s">
        <v>125</v>
      </c>
      <c r="AD239" t="s">
        <v>125</v>
      </c>
      <c r="AE239" t="s">
        <v>123</v>
      </c>
      <c r="AF239" t="s">
        <v>121</v>
      </c>
      <c r="AG239" t="s">
        <v>123</v>
      </c>
      <c r="AH239" t="s">
        <v>123</v>
      </c>
      <c r="AI239" t="s">
        <v>122</v>
      </c>
      <c r="AJ239" t="s">
        <v>123</v>
      </c>
      <c r="AK239" t="s">
        <v>122</v>
      </c>
      <c r="AL239" t="s">
        <v>123</v>
      </c>
      <c r="AM239" t="s">
        <v>122</v>
      </c>
    </row>
    <row r="240" spans="1:39" x14ac:dyDescent="0.25">
      <c r="A240">
        <v>2017</v>
      </c>
      <c r="B240">
        <v>2</v>
      </c>
      <c r="C240" t="s">
        <v>7</v>
      </c>
      <c r="D240">
        <v>2313</v>
      </c>
      <c r="E240" t="s">
        <v>341</v>
      </c>
      <c r="F240" t="s">
        <v>120</v>
      </c>
      <c r="G240" t="s">
        <v>121</v>
      </c>
      <c r="H240">
        <v>49.9</v>
      </c>
      <c r="I240">
        <v>21.8</v>
      </c>
      <c r="J240" t="s">
        <v>122</v>
      </c>
      <c r="K240" t="s">
        <v>121</v>
      </c>
      <c r="L240" t="s">
        <v>121</v>
      </c>
      <c r="M240" t="s">
        <v>123</v>
      </c>
      <c r="N240" t="s">
        <v>123</v>
      </c>
      <c r="O240" t="s">
        <v>123</v>
      </c>
      <c r="P240">
        <v>55.5</v>
      </c>
      <c r="Q240">
        <v>25.1</v>
      </c>
      <c r="R240">
        <v>37.5</v>
      </c>
      <c r="S240">
        <v>88.8</v>
      </c>
      <c r="T240" t="s">
        <v>122</v>
      </c>
      <c r="X240" t="s">
        <v>122</v>
      </c>
      <c r="Y240" t="s">
        <v>122</v>
      </c>
      <c r="Z240">
        <v>16.8</v>
      </c>
      <c r="AA240">
        <v>68.5</v>
      </c>
      <c r="AB240">
        <v>3</v>
      </c>
      <c r="AC240" t="s">
        <v>125</v>
      </c>
      <c r="AD240" t="s">
        <v>125</v>
      </c>
      <c r="AE240" t="s">
        <v>123</v>
      </c>
      <c r="AF240" t="s">
        <v>123</v>
      </c>
      <c r="AG240" t="s">
        <v>123</v>
      </c>
      <c r="AH240" t="s">
        <v>123</v>
      </c>
      <c r="AI240" t="s">
        <v>122</v>
      </c>
      <c r="AJ240" t="s">
        <v>123</v>
      </c>
      <c r="AK240" t="s">
        <v>122</v>
      </c>
      <c r="AL240" t="s">
        <v>123</v>
      </c>
      <c r="AM240" t="s">
        <v>122</v>
      </c>
    </row>
    <row r="241" spans="1:39" x14ac:dyDescent="0.25">
      <c r="A241">
        <v>2017</v>
      </c>
      <c r="B241">
        <v>2</v>
      </c>
      <c r="C241" t="s">
        <v>7</v>
      </c>
      <c r="D241">
        <v>2314</v>
      </c>
      <c r="E241" t="s">
        <v>342</v>
      </c>
      <c r="F241" t="s">
        <v>120</v>
      </c>
      <c r="G241" t="s">
        <v>121</v>
      </c>
      <c r="H241">
        <v>34.200000000000003</v>
      </c>
      <c r="I241">
        <v>13.4</v>
      </c>
      <c r="J241" t="s">
        <v>122</v>
      </c>
      <c r="K241" t="s">
        <v>121</v>
      </c>
      <c r="L241" t="s">
        <v>121</v>
      </c>
      <c r="M241" t="s">
        <v>123</v>
      </c>
      <c r="N241" t="s">
        <v>123</v>
      </c>
      <c r="O241" t="s">
        <v>123</v>
      </c>
      <c r="P241">
        <v>36</v>
      </c>
      <c r="Q241">
        <v>14.1</v>
      </c>
      <c r="R241">
        <v>22.8</v>
      </c>
      <c r="S241">
        <v>93.9</v>
      </c>
      <c r="T241" t="s">
        <v>122</v>
      </c>
      <c r="X241" t="s">
        <v>122</v>
      </c>
      <c r="Y241" t="s">
        <v>122</v>
      </c>
      <c r="Z241">
        <v>19.100000000000001</v>
      </c>
      <c r="AA241">
        <v>33.5</v>
      </c>
      <c r="AB241">
        <v>2</v>
      </c>
      <c r="AC241" t="s">
        <v>125</v>
      </c>
      <c r="AD241" t="s">
        <v>125</v>
      </c>
      <c r="AE241" t="s">
        <v>123</v>
      </c>
      <c r="AF241" t="s">
        <v>123</v>
      </c>
      <c r="AG241" t="s">
        <v>123</v>
      </c>
      <c r="AH241" t="s">
        <v>123</v>
      </c>
      <c r="AI241" t="s">
        <v>122</v>
      </c>
      <c r="AJ241" t="s">
        <v>123</v>
      </c>
      <c r="AK241" t="s">
        <v>122</v>
      </c>
      <c r="AL241" t="s">
        <v>123</v>
      </c>
      <c r="AM241" t="s">
        <v>122</v>
      </c>
    </row>
    <row r="242" spans="1:39" x14ac:dyDescent="0.25">
      <c r="A242">
        <v>2017</v>
      </c>
      <c r="B242">
        <v>2</v>
      </c>
      <c r="C242" t="s">
        <v>7</v>
      </c>
      <c r="D242">
        <v>2315</v>
      </c>
      <c r="E242" t="s">
        <v>343</v>
      </c>
      <c r="F242" t="s">
        <v>120</v>
      </c>
      <c r="G242" t="s">
        <v>121</v>
      </c>
      <c r="H242">
        <v>33.299999999999997</v>
      </c>
      <c r="I242">
        <v>12.6</v>
      </c>
      <c r="J242" t="s">
        <v>122</v>
      </c>
      <c r="K242" t="s">
        <v>121</v>
      </c>
      <c r="L242" t="s">
        <v>121</v>
      </c>
      <c r="M242" t="s">
        <v>121</v>
      </c>
      <c r="N242" t="s">
        <v>123</v>
      </c>
      <c r="O242" t="s">
        <v>123</v>
      </c>
      <c r="P242">
        <v>42</v>
      </c>
      <c r="Q242">
        <v>14.3</v>
      </c>
      <c r="R242">
        <v>23.6</v>
      </c>
      <c r="S242">
        <v>89.2</v>
      </c>
      <c r="T242" t="s">
        <v>122</v>
      </c>
      <c r="X242" t="s">
        <v>122</v>
      </c>
      <c r="Y242" t="s">
        <v>122</v>
      </c>
      <c r="Z242">
        <v>19.399999999999999</v>
      </c>
      <c r="AA242">
        <v>41.5</v>
      </c>
      <c r="AB242">
        <v>2</v>
      </c>
      <c r="AC242" t="s">
        <v>125</v>
      </c>
      <c r="AD242" t="s">
        <v>125</v>
      </c>
      <c r="AE242" t="s">
        <v>123</v>
      </c>
      <c r="AF242" t="s">
        <v>121</v>
      </c>
      <c r="AG242" t="s">
        <v>123</v>
      </c>
      <c r="AH242" t="s">
        <v>123</v>
      </c>
      <c r="AI242" t="s">
        <v>122</v>
      </c>
      <c r="AJ242" t="s">
        <v>123</v>
      </c>
      <c r="AK242" t="s">
        <v>122</v>
      </c>
      <c r="AL242" t="s">
        <v>123</v>
      </c>
      <c r="AM242" t="s">
        <v>122</v>
      </c>
    </row>
    <row r="243" spans="1:39" x14ac:dyDescent="0.25">
      <c r="A243">
        <v>2017</v>
      </c>
      <c r="B243">
        <v>2</v>
      </c>
      <c r="C243" t="s">
        <v>7</v>
      </c>
      <c r="D243">
        <v>2316</v>
      </c>
      <c r="E243" t="s">
        <v>344</v>
      </c>
      <c r="F243" t="s">
        <v>120</v>
      </c>
      <c r="G243" t="s">
        <v>121</v>
      </c>
      <c r="H243">
        <v>34.799999999999997</v>
      </c>
      <c r="I243">
        <v>14.5</v>
      </c>
      <c r="J243" t="s">
        <v>122</v>
      </c>
      <c r="K243" t="s">
        <v>121</v>
      </c>
      <c r="L243" t="s">
        <v>121</v>
      </c>
      <c r="M243" t="s">
        <v>121</v>
      </c>
      <c r="N243" t="s">
        <v>123</v>
      </c>
      <c r="O243" t="s">
        <v>123</v>
      </c>
      <c r="P243">
        <v>42</v>
      </c>
      <c r="Q243">
        <v>18.7</v>
      </c>
      <c r="R243">
        <v>26</v>
      </c>
      <c r="S243">
        <v>70.7</v>
      </c>
      <c r="T243" t="s">
        <v>122</v>
      </c>
      <c r="X243" t="s">
        <v>122</v>
      </c>
      <c r="Y243" t="s">
        <v>122</v>
      </c>
      <c r="Z243">
        <v>17.3</v>
      </c>
      <c r="AA243">
        <v>47.5</v>
      </c>
      <c r="AB243">
        <v>2</v>
      </c>
      <c r="AC243" t="s">
        <v>125</v>
      </c>
      <c r="AD243" t="s">
        <v>125</v>
      </c>
      <c r="AE243" t="s">
        <v>123</v>
      </c>
      <c r="AF243" t="s">
        <v>121</v>
      </c>
      <c r="AG243" t="s">
        <v>123</v>
      </c>
      <c r="AH243" t="s">
        <v>123</v>
      </c>
      <c r="AI243" t="s">
        <v>122</v>
      </c>
      <c r="AJ243" t="s">
        <v>123</v>
      </c>
      <c r="AK243" t="s">
        <v>122</v>
      </c>
      <c r="AL243" t="s">
        <v>123</v>
      </c>
      <c r="AM243" t="s">
        <v>122</v>
      </c>
    </row>
    <row r="244" spans="1:39" x14ac:dyDescent="0.25">
      <c r="A244">
        <v>2017</v>
      </c>
      <c r="B244">
        <v>2</v>
      </c>
      <c r="C244" t="s">
        <v>7</v>
      </c>
      <c r="D244">
        <v>2317</v>
      </c>
      <c r="E244" t="s">
        <v>31</v>
      </c>
      <c r="F244" t="s">
        <v>120</v>
      </c>
      <c r="G244" t="s">
        <v>121</v>
      </c>
      <c r="H244">
        <v>51.9</v>
      </c>
      <c r="I244">
        <v>23.7</v>
      </c>
      <c r="J244" t="s">
        <v>122</v>
      </c>
      <c r="K244" t="s">
        <v>123</v>
      </c>
      <c r="L244" t="s">
        <v>121</v>
      </c>
      <c r="M244" t="s">
        <v>121</v>
      </c>
      <c r="N244" t="s">
        <v>123</v>
      </c>
      <c r="O244" t="s">
        <v>123</v>
      </c>
      <c r="P244">
        <v>56.3</v>
      </c>
      <c r="Q244">
        <v>23.9</v>
      </c>
      <c r="R244">
        <v>14.9</v>
      </c>
      <c r="S244">
        <v>74.5</v>
      </c>
      <c r="T244" t="s">
        <v>122</v>
      </c>
      <c r="X244" t="s">
        <v>122</v>
      </c>
      <c r="Y244" t="s">
        <v>122</v>
      </c>
      <c r="Z244">
        <v>14.5</v>
      </c>
      <c r="AA244">
        <v>55</v>
      </c>
      <c r="AB244">
        <v>3</v>
      </c>
      <c r="AC244" t="s">
        <v>125</v>
      </c>
      <c r="AD244" t="s">
        <v>125</v>
      </c>
      <c r="AE244" t="s">
        <v>123</v>
      </c>
      <c r="AF244" t="s">
        <v>123</v>
      </c>
      <c r="AG244" t="s">
        <v>123</v>
      </c>
      <c r="AH244" t="s">
        <v>123</v>
      </c>
      <c r="AI244" t="s">
        <v>122</v>
      </c>
      <c r="AJ244" t="s">
        <v>123</v>
      </c>
      <c r="AK244" t="s">
        <v>122</v>
      </c>
      <c r="AL244" t="s">
        <v>123</v>
      </c>
      <c r="AM244" t="s">
        <v>122</v>
      </c>
    </row>
    <row r="245" spans="1:39" x14ac:dyDescent="0.25">
      <c r="A245">
        <v>2017</v>
      </c>
      <c r="B245">
        <v>2</v>
      </c>
      <c r="C245" t="s">
        <v>7</v>
      </c>
      <c r="D245">
        <v>2318</v>
      </c>
      <c r="E245" t="s">
        <v>345</v>
      </c>
      <c r="F245" t="s">
        <v>120</v>
      </c>
      <c r="G245" t="s">
        <v>123</v>
      </c>
      <c r="H245">
        <v>64</v>
      </c>
      <c r="I245">
        <v>48.6</v>
      </c>
      <c r="J245" t="s">
        <v>122</v>
      </c>
      <c r="K245" t="s">
        <v>121</v>
      </c>
      <c r="L245" t="s">
        <v>121</v>
      </c>
      <c r="M245" t="s">
        <v>123</v>
      </c>
      <c r="N245" t="s">
        <v>123</v>
      </c>
      <c r="O245" t="s">
        <v>123</v>
      </c>
      <c r="P245">
        <v>66.7</v>
      </c>
      <c r="Q245">
        <v>50</v>
      </c>
      <c r="R245" t="s">
        <v>151</v>
      </c>
      <c r="S245">
        <v>50</v>
      </c>
      <c r="T245" t="s">
        <v>122</v>
      </c>
      <c r="X245" t="s">
        <v>122</v>
      </c>
      <c r="Y245" t="s">
        <v>122</v>
      </c>
      <c r="Z245">
        <v>16</v>
      </c>
      <c r="AA245">
        <v>90.89</v>
      </c>
      <c r="AB245">
        <v>5</v>
      </c>
      <c r="AC245" t="s">
        <v>125</v>
      </c>
      <c r="AD245" t="s">
        <v>125</v>
      </c>
      <c r="AE245" t="s">
        <v>123</v>
      </c>
      <c r="AF245" t="s">
        <v>123</v>
      </c>
      <c r="AG245" t="s">
        <v>123</v>
      </c>
      <c r="AH245" t="s">
        <v>123</v>
      </c>
      <c r="AI245" t="s">
        <v>122</v>
      </c>
      <c r="AJ245" t="s">
        <v>123</v>
      </c>
      <c r="AK245" t="s">
        <v>122</v>
      </c>
      <c r="AL245" t="s">
        <v>123</v>
      </c>
      <c r="AM245" t="s">
        <v>122</v>
      </c>
    </row>
    <row r="246" spans="1:39" x14ac:dyDescent="0.25">
      <c r="A246">
        <v>2017</v>
      </c>
      <c r="B246">
        <v>2</v>
      </c>
      <c r="C246" t="s">
        <v>7</v>
      </c>
      <c r="D246">
        <v>2319</v>
      </c>
      <c r="E246" t="s">
        <v>346</v>
      </c>
      <c r="F246" t="s">
        <v>120</v>
      </c>
      <c r="G246" t="s">
        <v>121</v>
      </c>
      <c r="H246">
        <v>49.6</v>
      </c>
      <c r="I246">
        <v>20.8</v>
      </c>
      <c r="J246" t="s">
        <v>122</v>
      </c>
      <c r="K246" t="s">
        <v>121</v>
      </c>
      <c r="L246" t="s">
        <v>121</v>
      </c>
      <c r="M246" t="s">
        <v>123</v>
      </c>
      <c r="N246" t="s">
        <v>123</v>
      </c>
      <c r="O246" t="s">
        <v>123</v>
      </c>
      <c r="P246">
        <v>50</v>
      </c>
      <c r="Q246">
        <v>19.399999999999999</v>
      </c>
      <c r="R246">
        <v>16.600000000000001</v>
      </c>
      <c r="S246">
        <v>88.9</v>
      </c>
      <c r="T246" t="s">
        <v>122</v>
      </c>
      <c r="X246" t="s">
        <v>122</v>
      </c>
      <c r="Y246" t="s">
        <v>122</v>
      </c>
      <c r="Z246">
        <v>15.4</v>
      </c>
      <c r="AA246">
        <v>43.5</v>
      </c>
      <c r="AB246">
        <v>2</v>
      </c>
      <c r="AC246" t="s">
        <v>125</v>
      </c>
      <c r="AD246" t="s">
        <v>125</v>
      </c>
      <c r="AE246" t="s">
        <v>123</v>
      </c>
      <c r="AF246" t="s">
        <v>123</v>
      </c>
      <c r="AG246" t="s">
        <v>123</v>
      </c>
      <c r="AH246" t="s">
        <v>123</v>
      </c>
      <c r="AI246" t="s">
        <v>122</v>
      </c>
      <c r="AJ246" t="s">
        <v>123</v>
      </c>
      <c r="AK246" t="s">
        <v>122</v>
      </c>
      <c r="AL246" t="s">
        <v>123</v>
      </c>
      <c r="AM246" t="s">
        <v>122</v>
      </c>
    </row>
    <row r="247" spans="1:39" x14ac:dyDescent="0.25">
      <c r="A247">
        <v>2017</v>
      </c>
      <c r="B247">
        <v>2</v>
      </c>
      <c r="C247" t="s">
        <v>7</v>
      </c>
      <c r="D247">
        <v>2320</v>
      </c>
      <c r="E247" t="s">
        <v>347</v>
      </c>
      <c r="F247" t="s">
        <v>120</v>
      </c>
      <c r="G247" t="s">
        <v>121</v>
      </c>
      <c r="H247">
        <v>30.7</v>
      </c>
      <c r="I247">
        <v>4</v>
      </c>
      <c r="J247" t="s">
        <v>122</v>
      </c>
      <c r="K247" t="s">
        <v>121</v>
      </c>
      <c r="L247" t="s">
        <v>121</v>
      </c>
      <c r="M247" t="s">
        <v>123</v>
      </c>
      <c r="N247" t="s">
        <v>123</v>
      </c>
      <c r="O247" t="s">
        <v>123</v>
      </c>
      <c r="P247">
        <v>37.5</v>
      </c>
      <c r="Q247">
        <v>2.2000000000000002</v>
      </c>
      <c r="R247">
        <v>16.600000000000001</v>
      </c>
      <c r="S247">
        <v>36.799999999999997</v>
      </c>
      <c r="T247" t="s">
        <v>122</v>
      </c>
      <c r="X247" t="s">
        <v>122</v>
      </c>
      <c r="Y247" t="s">
        <v>122</v>
      </c>
      <c r="Z247">
        <v>8.6</v>
      </c>
      <c r="AA247">
        <v>33</v>
      </c>
      <c r="AB247">
        <v>2</v>
      </c>
      <c r="AC247" t="s">
        <v>125</v>
      </c>
      <c r="AD247" t="s">
        <v>125</v>
      </c>
      <c r="AE247" t="s">
        <v>123</v>
      </c>
      <c r="AF247" t="s">
        <v>123</v>
      </c>
      <c r="AG247" t="s">
        <v>123</v>
      </c>
      <c r="AH247" t="s">
        <v>123</v>
      </c>
      <c r="AI247" t="s">
        <v>122</v>
      </c>
      <c r="AJ247" t="s">
        <v>123</v>
      </c>
      <c r="AK247" t="s">
        <v>122</v>
      </c>
      <c r="AL247" t="s">
        <v>123</v>
      </c>
      <c r="AM247" t="s">
        <v>122</v>
      </c>
    </row>
    <row r="248" spans="1:39" x14ac:dyDescent="0.25">
      <c r="A248">
        <v>2017</v>
      </c>
      <c r="B248">
        <v>2</v>
      </c>
      <c r="C248" t="s">
        <v>7</v>
      </c>
      <c r="D248">
        <v>2320</v>
      </c>
      <c r="E248" t="s">
        <v>348</v>
      </c>
      <c r="F248" t="s">
        <v>120</v>
      </c>
      <c r="G248" t="s">
        <v>121</v>
      </c>
      <c r="H248">
        <v>55.5</v>
      </c>
      <c r="I248">
        <v>42.4</v>
      </c>
      <c r="K248" t="s">
        <v>122</v>
      </c>
      <c r="L248" t="s">
        <v>122</v>
      </c>
      <c r="M248" t="s">
        <v>123</v>
      </c>
      <c r="N248" t="s">
        <v>123</v>
      </c>
      <c r="O248" t="s">
        <v>123</v>
      </c>
      <c r="P248" t="s">
        <v>122</v>
      </c>
      <c r="Q248" t="s">
        <v>122</v>
      </c>
      <c r="R248" t="s">
        <v>151</v>
      </c>
      <c r="S248" t="s">
        <v>122</v>
      </c>
      <c r="T248">
        <v>100</v>
      </c>
      <c r="X248">
        <v>100</v>
      </c>
      <c r="Y248">
        <v>94.1</v>
      </c>
      <c r="Z248">
        <v>24.1</v>
      </c>
      <c r="AA248">
        <v>45.56</v>
      </c>
      <c r="AB248">
        <v>-1</v>
      </c>
      <c r="AC248" t="s">
        <v>125</v>
      </c>
      <c r="AD248" t="s">
        <v>125</v>
      </c>
      <c r="AE248" t="s">
        <v>123</v>
      </c>
      <c r="AF248" t="s">
        <v>123</v>
      </c>
      <c r="AG248" t="s">
        <v>123</v>
      </c>
      <c r="AH248" t="s">
        <v>123</v>
      </c>
      <c r="AI248" t="s">
        <v>122</v>
      </c>
      <c r="AJ248" t="s">
        <v>123</v>
      </c>
      <c r="AK248" t="s">
        <v>122</v>
      </c>
      <c r="AL248" t="s">
        <v>123</v>
      </c>
      <c r="AM248" t="s">
        <v>122</v>
      </c>
    </row>
    <row r="249" spans="1:39" x14ac:dyDescent="0.25">
      <c r="A249">
        <v>2017</v>
      </c>
      <c r="B249">
        <v>2</v>
      </c>
      <c r="C249" t="s">
        <v>7</v>
      </c>
      <c r="D249">
        <v>2321</v>
      </c>
      <c r="E249" t="s">
        <v>349</v>
      </c>
      <c r="F249" t="s">
        <v>120</v>
      </c>
      <c r="G249" t="s">
        <v>121</v>
      </c>
      <c r="H249">
        <v>37.4</v>
      </c>
      <c r="I249">
        <v>12.9</v>
      </c>
      <c r="J249" t="s">
        <v>122</v>
      </c>
      <c r="K249" t="s">
        <v>121</v>
      </c>
      <c r="L249" t="s">
        <v>121</v>
      </c>
      <c r="M249" t="s">
        <v>123</v>
      </c>
      <c r="N249" t="s">
        <v>123</v>
      </c>
      <c r="O249" t="s">
        <v>123</v>
      </c>
      <c r="P249">
        <v>45.7</v>
      </c>
      <c r="Q249">
        <v>11</v>
      </c>
      <c r="R249">
        <v>10</v>
      </c>
      <c r="S249">
        <v>61.5</v>
      </c>
      <c r="T249" t="s">
        <v>122</v>
      </c>
      <c r="X249" t="s">
        <v>122</v>
      </c>
      <c r="Y249" t="s">
        <v>122</v>
      </c>
      <c r="Z249">
        <v>31.6</v>
      </c>
      <c r="AA249">
        <v>32</v>
      </c>
      <c r="AB249">
        <v>2</v>
      </c>
      <c r="AC249" t="s">
        <v>125</v>
      </c>
      <c r="AD249" t="s">
        <v>125</v>
      </c>
      <c r="AE249" t="s">
        <v>123</v>
      </c>
      <c r="AF249" t="s">
        <v>123</v>
      </c>
      <c r="AG249" t="s">
        <v>123</v>
      </c>
      <c r="AH249" t="s">
        <v>123</v>
      </c>
      <c r="AI249" t="s">
        <v>122</v>
      </c>
      <c r="AJ249" t="s">
        <v>123</v>
      </c>
      <c r="AK249" t="s">
        <v>122</v>
      </c>
      <c r="AL249" t="s">
        <v>123</v>
      </c>
      <c r="AM249" t="s">
        <v>122</v>
      </c>
    </row>
    <row r="250" spans="1:39" x14ac:dyDescent="0.25">
      <c r="A250">
        <v>2017</v>
      </c>
      <c r="B250">
        <v>2</v>
      </c>
      <c r="C250" t="s">
        <v>7</v>
      </c>
      <c r="D250">
        <v>2321</v>
      </c>
      <c r="E250" t="s">
        <v>350</v>
      </c>
      <c r="F250" t="s">
        <v>120</v>
      </c>
      <c r="G250" t="s">
        <v>121</v>
      </c>
      <c r="H250">
        <v>70.2</v>
      </c>
      <c r="I250">
        <v>44</v>
      </c>
      <c r="K250" t="s">
        <v>122</v>
      </c>
      <c r="L250" t="s">
        <v>122</v>
      </c>
      <c r="M250" t="s">
        <v>123</v>
      </c>
      <c r="N250" t="s">
        <v>123</v>
      </c>
      <c r="O250" t="s">
        <v>123</v>
      </c>
      <c r="P250" t="s">
        <v>122</v>
      </c>
      <c r="Q250" t="s">
        <v>122</v>
      </c>
      <c r="R250">
        <v>40</v>
      </c>
      <c r="S250" t="s">
        <v>122</v>
      </c>
      <c r="T250">
        <v>87.9</v>
      </c>
      <c r="X250">
        <v>76.400000000000006</v>
      </c>
      <c r="Y250">
        <v>76.3</v>
      </c>
      <c r="Z250">
        <v>29.8</v>
      </c>
      <c r="AA250">
        <v>44</v>
      </c>
      <c r="AB250">
        <v>-1</v>
      </c>
      <c r="AC250" t="s">
        <v>125</v>
      </c>
      <c r="AD250" t="s">
        <v>125</v>
      </c>
      <c r="AE250" t="s">
        <v>123</v>
      </c>
      <c r="AF250" t="s">
        <v>123</v>
      </c>
      <c r="AG250" t="s">
        <v>123</v>
      </c>
      <c r="AH250" t="s">
        <v>123</v>
      </c>
      <c r="AI250" t="s">
        <v>122</v>
      </c>
      <c r="AJ250" t="s">
        <v>123</v>
      </c>
      <c r="AK250" t="s">
        <v>122</v>
      </c>
      <c r="AL250" t="s">
        <v>123</v>
      </c>
      <c r="AM250" t="s">
        <v>122</v>
      </c>
    </row>
    <row r="251" spans="1:39" x14ac:dyDescent="0.25">
      <c r="A251">
        <v>2017</v>
      </c>
      <c r="B251">
        <v>2</v>
      </c>
      <c r="C251" t="s">
        <v>7</v>
      </c>
      <c r="D251">
        <v>2322</v>
      </c>
      <c r="E251" t="s">
        <v>351</v>
      </c>
      <c r="F251" t="s">
        <v>120</v>
      </c>
      <c r="G251" t="s">
        <v>121</v>
      </c>
      <c r="H251">
        <v>30.1</v>
      </c>
      <c r="I251">
        <v>12.5</v>
      </c>
      <c r="J251" t="s">
        <v>122</v>
      </c>
      <c r="K251" t="s">
        <v>121</v>
      </c>
      <c r="L251" t="s">
        <v>121</v>
      </c>
      <c r="M251" t="s">
        <v>123</v>
      </c>
      <c r="N251" t="s">
        <v>123</v>
      </c>
      <c r="O251" t="s">
        <v>123</v>
      </c>
      <c r="P251">
        <v>32.1</v>
      </c>
      <c r="Q251">
        <v>15.8</v>
      </c>
      <c r="R251">
        <v>12.5</v>
      </c>
      <c r="S251">
        <v>85.8</v>
      </c>
      <c r="T251" t="s">
        <v>122</v>
      </c>
      <c r="X251" t="s">
        <v>122</v>
      </c>
      <c r="Y251" t="s">
        <v>122</v>
      </c>
      <c r="Z251">
        <v>23.8</v>
      </c>
      <c r="AA251">
        <v>23</v>
      </c>
      <c r="AB251">
        <v>1</v>
      </c>
      <c r="AC251" t="s">
        <v>125</v>
      </c>
      <c r="AD251" t="s">
        <v>125</v>
      </c>
      <c r="AE251" t="s">
        <v>123</v>
      </c>
      <c r="AF251" t="s">
        <v>123</v>
      </c>
      <c r="AG251" t="s">
        <v>123</v>
      </c>
      <c r="AH251" t="s">
        <v>121</v>
      </c>
      <c r="AJ251" t="s">
        <v>123</v>
      </c>
      <c r="AK251" t="s">
        <v>122</v>
      </c>
      <c r="AL251" t="s">
        <v>123</v>
      </c>
      <c r="AM251" t="s">
        <v>122</v>
      </c>
    </row>
    <row r="252" spans="1:39" x14ac:dyDescent="0.25">
      <c r="A252">
        <v>2017</v>
      </c>
      <c r="B252">
        <v>2</v>
      </c>
      <c r="C252" t="s">
        <v>7</v>
      </c>
      <c r="D252">
        <v>2323</v>
      </c>
      <c r="E252" t="s">
        <v>34</v>
      </c>
      <c r="F252" t="s">
        <v>120</v>
      </c>
      <c r="G252" t="s">
        <v>121</v>
      </c>
      <c r="H252">
        <v>55.5</v>
      </c>
      <c r="I252">
        <v>34.6</v>
      </c>
      <c r="J252" t="s">
        <v>122</v>
      </c>
      <c r="K252" t="s">
        <v>121</v>
      </c>
      <c r="L252" t="s">
        <v>121</v>
      </c>
      <c r="M252" t="s">
        <v>123</v>
      </c>
      <c r="N252" t="s">
        <v>123</v>
      </c>
      <c r="O252" t="s">
        <v>123</v>
      </c>
      <c r="P252">
        <v>59.6</v>
      </c>
      <c r="Q252">
        <v>37.5</v>
      </c>
      <c r="R252">
        <v>16.5</v>
      </c>
      <c r="S252">
        <v>90.2</v>
      </c>
      <c r="T252" t="s">
        <v>122</v>
      </c>
      <c r="X252" t="s">
        <v>122</v>
      </c>
      <c r="Y252" t="s">
        <v>122</v>
      </c>
      <c r="Z252">
        <v>16</v>
      </c>
      <c r="AA252">
        <v>79.5</v>
      </c>
      <c r="AB252">
        <v>4</v>
      </c>
      <c r="AC252" t="s">
        <v>125</v>
      </c>
      <c r="AD252" t="s">
        <v>125</v>
      </c>
      <c r="AE252" t="s">
        <v>123</v>
      </c>
      <c r="AF252" t="s">
        <v>123</v>
      </c>
      <c r="AG252" t="s">
        <v>123</v>
      </c>
      <c r="AH252" t="s">
        <v>123</v>
      </c>
      <c r="AI252" t="s">
        <v>122</v>
      </c>
      <c r="AJ252" t="s">
        <v>123</v>
      </c>
      <c r="AK252" t="s">
        <v>122</v>
      </c>
      <c r="AL252" t="s">
        <v>123</v>
      </c>
      <c r="AM252" t="s">
        <v>122</v>
      </c>
    </row>
    <row r="253" spans="1:39" x14ac:dyDescent="0.25">
      <c r="A253">
        <v>2017</v>
      </c>
      <c r="B253">
        <v>2</v>
      </c>
      <c r="C253" t="s">
        <v>7</v>
      </c>
      <c r="D253">
        <v>2324</v>
      </c>
      <c r="E253" t="s">
        <v>352</v>
      </c>
      <c r="F253" t="s">
        <v>120</v>
      </c>
      <c r="G253" t="s">
        <v>123</v>
      </c>
      <c r="H253">
        <v>59.8</v>
      </c>
      <c r="I253">
        <v>33.799999999999997</v>
      </c>
      <c r="J253" t="s">
        <v>122</v>
      </c>
      <c r="K253" t="s">
        <v>121</v>
      </c>
      <c r="L253" t="s">
        <v>121</v>
      </c>
      <c r="M253" t="s">
        <v>123</v>
      </c>
      <c r="N253" t="s">
        <v>123</v>
      </c>
      <c r="O253" t="s">
        <v>123</v>
      </c>
      <c r="P253">
        <v>59.4</v>
      </c>
      <c r="Q253">
        <v>35.799999999999997</v>
      </c>
      <c r="R253">
        <v>13.4</v>
      </c>
      <c r="S253">
        <v>86.2</v>
      </c>
      <c r="T253" t="s">
        <v>122</v>
      </c>
      <c r="X253" t="s">
        <v>122</v>
      </c>
      <c r="Y253" t="s">
        <v>122</v>
      </c>
      <c r="Z253">
        <v>16</v>
      </c>
      <c r="AA253">
        <v>68.5</v>
      </c>
      <c r="AB253">
        <v>3</v>
      </c>
      <c r="AC253" t="s">
        <v>125</v>
      </c>
      <c r="AD253" t="s">
        <v>125</v>
      </c>
      <c r="AE253" t="s">
        <v>123</v>
      </c>
      <c r="AF253" t="s">
        <v>123</v>
      </c>
      <c r="AG253" t="s">
        <v>123</v>
      </c>
      <c r="AH253" t="s">
        <v>123</v>
      </c>
      <c r="AI253" t="s">
        <v>122</v>
      </c>
      <c r="AJ253" t="s">
        <v>123</v>
      </c>
      <c r="AK253" t="s">
        <v>122</v>
      </c>
      <c r="AL253" t="s">
        <v>123</v>
      </c>
      <c r="AM253" t="s">
        <v>122</v>
      </c>
    </row>
    <row r="254" spans="1:39" x14ac:dyDescent="0.25">
      <c r="A254">
        <v>2017</v>
      </c>
      <c r="B254">
        <v>2</v>
      </c>
      <c r="C254" t="s">
        <v>7</v>
      </c>
      <c r="D254">
        <v>2325</v>
      </c>
      <c r="E254" t="s">
        <v>353</v>
      </c>
      <c r="F254" t="s">
        <v>120</v>
      </c>
      <c r="G254" t="s">
        <v>121</v>
      </c>
      <c r="H254">
        <v>39.299999999999997</v>
      </c>
      <c r="I254">
        <v>15</v>
      </c>
      <c r="J254" t="s">
        <v>122</v>
      </c>
      <c r="K254" t="s">
        <v>121</v>
      </c>
      <c r="L254" t="s">
        <v>121</v>
      </c>
      <c r="M254" t="s">
        <v>123</v>
      </c>
      <c r="N254" t="s">
        <v>123</v>
      </c>
      <c r="O254" t="s">
        <v>123</v>
      </c>
      <c r="P254">
        <v>48.1</v>
      </c>
      <c r="Q254">
        <v>20</v>
      </c>
      <c r="R254">
        <v>19.8</v>
      </c>
      <c r="S254">
        <v>86.7</v>
      </c>
      <c r="T254" t="s">
        <v>122</v>
      </c>
      <c r="X254" t="s">
        <v>122</v>
      </c>
      <c r="Y254" t="s">
        <v>122</v>
      </c>
      <c r="Z254">
        <v>19.7</v>
      </c>
      <c r="AA254">
        <v>51.5</v>
      </c>
      <c r="AB254">
        <v>3</v>
      </c>
      <c r="AC254" t="s">
        <v>125</v>
      </c>
      <c r="AD254" t="s">
        <v>125</v>
      </c>
      <c r="AE254" t="s">
        <v>123</v>
      </c>
      <c r="AF254" t="s">
        <v>123</v>
      </c>
      <c r="AG254" t="s">
        <v>123</v>
      </c>
      <c r="AH254" t="s">
        <v>123</v>
      </c>
      <c r="AI254" t="s">
        <v>122</v>
      </c>
      <c r="AJ254" t="s">
        <v>123</v>
      </c>
      <c r="AK254" t="s">
        <v>122</v>
      </c>
      <c r="AL254" t="s">
        <v>123</v>
      </c>
      <c r="AM254" t="s">
        <v>122</v>
      </c>
    </row>
    <row r="255" spans="1:39" x14ac:dyDescent="0.25">
      <c r="A255">
        <v>2017</v>
      </c>
      <c r="B255">
        <v>2</v>
      </c>
      <c r="C255" t="s">
        <v>7</v>
      </c>
      <c r="D255">
        <v>2326</v>
      </c>
      <c r="E255" t="s">
        <v>354</v>
      </c>
      <c r="F255" t="s">
        <v>120</v>
      </c>
      <c r="G255" t="s">
        <v>121</v>
      </c>
      <c r="H255">
        <v>45.1</v>
      </c>
      <c r="I255">
        <v>21.3</v>
      </c>
      <c r="J255" t="s">
        <v>122</v>
      </c>
      <c r="K255" t="s">
        <v>121</v>
      </c>
      <c r="L255" t="s">
        <v>121</v>
      </c>
      <c r="M255" t="s">
        <v>123</v>
      </c>
      <c r="N255" t="s">
        <v>123</v>
      </c>
      <c r="O255" t="s">
        <v>123</v>
      </c>
      <c r="P255">
        <v>45.7</v>
      </c>
      <c r="Q255">
        <v>20.9</v>
      </c>
      <c r="R255">
        <v>28.7</v>
      </c>
      <c r="S255">
        <v>91.2</v>
      </c>
      <c r="T255" t="s">
        <v>122</v>
      </c>
      <c r="X255" t="s">
        <v>122</v>
      </c>
      <c r="Y255" t="s">
        <v>122</v>
      </c>
      <c r="Z255">
        <v>17</v>
      </c>
      <c r="AA255">
        <v>47</v>
      </c>
      <c r="AB255">
        <v>2</v>
      </c>
      <c r="AC255" t="s">
        <v>125</v>
      </c>
      <c r="AD255" t="s">
        <v>125</v>
      </c>
      <c r="AE255" t="s">
        <v>123</v>
      </c>
      <c r="AF255" t="s">
        <v>123</v>
      </c>
      <c r="AG255" t="s">
        <v>123</v>
      </c>
      <c r="AH255" t="s">
        <v>123</v>
      </c>
      <c r="AI255" t="s">
        <v>122</v>
      </c>
      <c r="AJ255" t="s">
        <v>123</v>
      </c>
      <c r="AK255" t="s">
        <v>122</v>
      </c>
      <c r="AL255" t="s">
        <v>123</v>
      </c>
      <c r="AM255" t="s">
        <v>122</v>
      </c>
    </row>
    <row r="256" spans="1:39" x14ac:dyDescent="0.25">
      <c r="A256">
        <v>2017</v>
      </c>
      <c r="B256">
        <v>2</v>
      </c>
      <c r="C256" t="s">
        <v>7</v>
      </c>
      <c r="D256">
        <v>2327</v>
      </c>
      <c r="E256" t="s">
        <v>355</v>
      </c>
      <c r="F256" t="s">
        <v>120</v>
      </c>
      <c r="G256" t="s">
        <v>121</v>
      </c>
      <c r="H256">
        <v>63.6</v>
      </c>
      <c r="I256">
        <v>34.299999999999997</v>
      </c>
      <c r="J256" t="s">
        <v>122</v>
      </c>
      <c r="K256" t="s">
        <v>121</v>
      </c>
      <c r="L256" t="s">
        <v>121</v>
      </c>
      <c r="M256" t="s">
        <v>123</v>
      </c>
      <c r="N256" t="s">
        <v>123</v>
      </c>
      <c r="O256" t="s">
        <v>123</v>
      </c>
      <c r="P256">
        <v>68.400000000000006</v>
      </c>
      <c r="Q256">
        <v>36.799999999999997</v>
      </c>
      <c r="R256">
        <v>29.4</v>
      </c>
      <c r="S256">
        <v>90.8</v>
      </c>
      <c r="T256" t="s">
        <v>122</v>
      </c>
      <c r="X256" t="s">
        <v>122</v>
      </c>
      <c r="Y256" t="s">
        <v>122</v>
      </c>
      <c r="Z256">
        <v>10.9</v>
      </c>
      <c r="AA256">
        <v>87</v>
      </c>
      <c r="AB256">
        <v>5</v>
      </c>
      <c r="AC256" t="s">
        <v>125</v>
      </c>
      <c r="AD256" t="s">
        <v>125</v>
      </c>
      <c r="AE256" t="s">
        <v>123</v>
      </c>
      <c r="AF256" t="s">
        <v>123</v>
      </c>
      <c r="AG256" t="s">
        <v>123</v>
      </c>
      <c r="AH256" t="s">
        <v>123</v>
      </c>
      <c r="AI256" t="s">
        <v>122</v>
      </c>
      <c r="AJ256" t="s">
        <v>123</v>
      </c>
      <c r="AK256" t="s">
        <v>122</v>
      </c>
      <c r="AL256" t="s">
        <v>123</v>
      </c>
      <c r="AM256" t="s">
        <v>122</v>
      </c>
    </row>
    <row r="257" spans="1:39" x14ac:dyDescent="0.25">
      <c r="A257">
        <v>2017</v>
      </c>
      <c r="B257">
        <v>2</v>
      </c>
      <c r="C257" t="s">
        <v>7</v>
      </c>
      <c r="D257">
        <v>2328</v>
      </c>
      <c r="E257" t="s">
        <v>356</v>
      </c>
      <c r="F257" t="s">
        <v>120</v>
      </c>
      <c r="G257" t="s">
        <v>121</v>
      </c>
      <c r="H257">
        <v>42.2</v>
      </c>
      <c r="I257">
        <v>18.8</v>
      </c>
      <c r="J257" t="s">
        <v>122</v>
      </c>
      <c r="K257" t="s">
        <v>121</v>
      </c>
      <c r="L257" t="s">
        <v>121</v>
      </c>
      <c r="M257" t="s">
        <v>123</v>
      </c>
      <c r="N257" t="s">
        <v>123</v>
      </c>
      <c r="O257" t="s">
        <v>123</v>
      </c>
      <c r="P257">
        <v>46.9</v>
      </c>
      <c r="Q257">
        <v>22</v>
      </c>
      <c r="R257">
        <v>21.9</v>
      </c>
      <c r="S257">
        <v>86.5</v>
      </c>
      <c r="T257" t="s">
        <v>122</v>
      </c>
      <c r="X257" t="s">
        <v>122</v>
      </c>
      <c r="Y257" t="s">
        <v>122</v>
      </c>
      <c r="Z257">
        <v>16.100000000000001</v>
      </c>
      <c r="AA257">
        <v>52.5</v>
      </c>
      <c r="AB257">
        <v>3</v>
      </c>
      <c r="AC257" t="s">
        <v>125</v>
      </c>
      <c r="AD257" t="s">
        <v>125</v>
      </c>
      <c r="AE257" t="s">
        <v>123</v>
      </c>
      <c r="AF257" t="s">
        <v>123</v>
      </c>
      <c r="AG257" t="s">
        <v>123</v>
      </c>
      <c r="AH257" t="s">
        <v>123</v>
      </c>
      <c r="AI257" t="s">
        <v>122</v>
      </c>
      <c r="AJ257" t="s">
        <v>123</v>
      </c>
      <c r="AK257" t="s">
        <v>122</v>
      </c>
      <c r="AL257" t="s">
        <v>123</v>
      </c>
      <c r="AM257" t="s">
        <v>122</v>
      </c>
    </row>
    <row r="258" spans="1:39" x14ac:dyDescent="0.25">
      <c r="A258">
        <v>2017</v>
      </c>
      <c r="B258">
        <v>2</v>
      </c>
      <c r="C258" t="s">
        <v>7</v>
      </c>
      <c r="D258">
        <v>2329</v>
      </c>
      <c r="E258" t="s">
        <v>38</v>
      </c>
      <c r="F258" t="s">
        <v>120</v>
      </c>
      <c r="G258" t="s">
        <v>123</v>
      </c>
      <c r="H258">
        <v>57.5</v>
      </c>
      <c r="I258">
        <v>45.2</v>
      </c>
      <c r="J258" t="s">
        <v>122</v>
      </c>
      <c r="K258" t="s">
        <v>121</v>
      </c>
      <c r="L258" t="s">
        <v>121</v>
      </c>
      <c r="M258" t="s">
        <v>123</v>
      </c>
      <c r="N258" t="s">
        <v>123</v>
      </c>
      <c r="O258" t="s">
        <v>123</v>
      </c>
      <c r="P258">
        <v>57.7</v>
      </c>
      <c r="Q258">
        <v>47.3</v>
      </c>
      <c r="R258">
        <v>25</v>
      </c>
      <c r="S258">
        <v>93.6</v>
      </c>
      <c r="T258" t="s">
        <v>122</v>
      </c>
      <c r="X258" t="s">
        <v>122</v>
      </c>
      <c r="Y258" t="s">
        <v>122</v>
      </c>
      <c r="Z258">
        <v>12.3</v>
      </c>
      <c r="AA258">
        <v>80</v>
      </c>
      <c r="AB258">
        <v>5</v>
      </c>
      <c r="AC258" t="s">
        <v>125</v>
      </c>
      <c r="AD258" t="s">
        <v>125</v>
      </c>
      <c r="AE258" t="s">
        <v>123</v>
      </c>
      <c r="AF258" t="s">
        <v>123</v>
      </c>
      <c r="AG258" t="s">
        <v>123</v>
      </c>
      <c r="AH258" t="s">
        <v>123</v>
      </c>
      <c r="AI258" t="s">
        <v>122</v>
      </c>
      <c r="AJ258" t="s">
        <v>123</v>
      </c>
      <c r="AK258" t="s">
        <v>122</v>
      </c>
      <c r="AL258" t="s">
        <v>123</v>
      </c>
      <c r="AM258" t="s">
        <v>122</v>
      </c>
    </row>
    <row r="259" spans="1:39" x14ac:dyDescent="0.25">
      <c r="A259">
        <v>2017</v>
      </c>
      <c r="B259">
        <v>2</v>
      </c>
      <c r="C259" t="s">
        <v>7</v>
      </c>
      <c r="D259">
        <v>2330</v>
      </c>
      <c r="E259" t="s">
        <v>357</v>
      </c>
      <c r="F259" t="s">
        <v>120</v>
      </c>
      <c r="G259" t="s">
        <v>121</v>
      </c>
      <c r="H259">
        <v>24.9</v>
      </c>
      <c r="I259">
        <v>12.5</v>
      </c>
      <c r="J259" t="s">
        <v>122</v>
      </c>
      <c r="K259" t="s">
        <v>123</v>
      </c>
      <c r="L259" t="s">
        <v>121</v>
      </c>
      <c r="M259" t="s">
        <v>121</v>
      </c>
      <c r="N259" t="s">
        <v>123</v>
      </c>
      <c r="O259" t="s">
        <v>123</v>
      </c>
      <c r="P259">
        <v>33</v>
      </c>
      <c r="Q259">
        <v>19.2</v>
      </c>
      <c r="R259">
        <v>14.2</v>
      </c>
      <c r="S259">
        <v>75.400000000000006</v>
      </c>
      <c r="T259" t="s">
        <v>122</v>
      </c>
      <c r="X259" t="s">
        <v>122</v>
      </c>
      <c r="Y259" t="s">
        <v>122</v>
      </c>
      <c r="Z259">
        <v>25.4</v>
      </c>
      <c r="AA259">
        <v>31.5</v>
      </c>
      <c r="AB259">
        <v>2</v>
      </c>
      <c r="AC259" t="s">
        <v>125</v>
      </c>
      <c r="AD259" t="s">
        <v>125</v>
      </c>
      <c r="AE259" t="s">
        <v>121</v>
      </c>
      <c r="AF259" t="s">
        <v>123</v>
      </c>
      <c r="AG259" t="s">
        <v>123</v>
      </c>
      <c r="AH259" t="s">
        <v>123</v>
      </c>
      <c r="AI259" t="s">
        <v>122</v>
      </c>
      <c r="AJ259" t="s">
        <v>123</v>
      </c>
      <c r="AK259" t="s">
        <v>122</v>
      </c>
      <c r="AL259" t="s">
        <v>123</v>
      </c>
      <c r="AM259" t="s">
        <v>122</v>
      </c>
    </row>
    <row r="260" spans="1:39" x14ac:dyDescent="0.25">
      <c r="A260">
        <v>2017</v>
      </c>
      <c r="B260">
        <v>2</v>
      </c>
      <c r="C260" t="s">
        <v>7</v>
      </c>
      <c r="D260">
        <v>2330</v>
      </c>
      <c r="E260" t="s">
        <v>358</v>
      </c>
      <c r="F260" t="s">
        <v>120</v>
      </c>
      <c r="G260" t="s">
        <v>121</v>
      </c>
      <c r="H260">
        <v>83.8</v>
      </c>
      <c r="I260">
        <v>63.6</v>
      </c>
      <c r="K260" t="s">
        <v>122</v>
      </c>
      <c r="L260" t="s">
        <v>122</v>
      </c>
      <c r="M260" t="s">
        <v>123</v>
      </c>
      <c r="N260" t="s">
        <v>123</v>
      </c>
      <c r="O260" t="s">
        <v>123</v>
      </c>
      <c r="P260" t="s">
        <v>122</v>
      </c>
      <c r="Q260" t="s">
        <v>122</v>
      </c>
      <c r="R260">
        <v>7.4</v>
      </c>
      <c r="S260" t="s">
        <v>122</v>
      </c>
      <c r="T260">
        <v>95.3</v>
      </c>
      <c r="X260">
        <v>96</v>
      </c>
      <c r="Y260">
        <v>88.3</v>
      </c>
      <c r="Z260">
        <v>11.5</v>
      </c>
      <c r="AA260">
        <v>72</v>
      </c>
      <c r="AB260">
        <v>-1</v>
      </c>
      <c r="AC260" t="s">
        <v>125</v>
      </c>
      <c r="AD260" t="s">
        <v>125</v>
      </c>
      <c r="AE260" t="s">
        <v>123</v>
      </c>
      <c r="AF260" t="s">
        <v>123</v>
      </c>
      <c r="AG260" t="s">
        <v>123</v>
      </c>
      <c r="AH260" t="s">
        <v>123</v>
      </c>
      <c r="AI260" t="s">
        <v>122</v>
      </c>
      <c r="AJ260" t="s">
        <v>123</v>
      </c>
      <c r="AK260" t="s">
        <v>122</v>
      </c>
      <c r="AL260" t="s">
        <v>123</v>
      </c>
      <c r="AM260" t="s">
        <v>122</v>
      </c>
    </row>
    <row r="261" spans="1:39" x14ac:dyDescent="0.25">
      <c r="A261">
        <v>2017</v>
      </c>
      <c r="B261">
        <v>2</v>
      </c>
      <c r="C261" t="s">
        <v>7</v>
      </c>
      <c r="D261">
        <v>2331</v>
      </c>
      <c r="E261" t="s">
        <v>359</v>
      </c>
      <c r="F261" t="s">
        <v>120</v>
      </c>
      <c r="G261" t="s">
        <v>121</v>
      </c>
      <c r="H261">
        <v>35.1</v>
      </c>
      <c r="I261">
        <v>17.600000000000001</v>
      </c>
      <c r="J261" t="s">
        <v>122</v>
      </c>
      <c r="K261" t="s">
        <v>121</v>
      </c>
      <c r="L261" t="s">
        <v>121</v>
      </c>
      <c r="M261" t="s">
        <v>121</v>
      </c>
      <c r="N261" t="s">
        <v>123</v>
      </c>
      <c r="O261" t="s">
        <v>123</v>
      </c>
      <c r="P261">
        <v>35.200000000000003</v>
      </c>
      <c r="Q261">
        <v>18.2</v>
      </c>
      <c r="R261">
        <v>14.8</v>
      </c>
      <c r="S261">
        <v>76.7</v>
      </c>
      <c r="T261" t="s">
        <v>122</v>
      </c>
      <c r="X261" t="s">
        <v>122</v>
      </c>
      <c r="Y261" t="s">
        <v>122</v>
      </c>
      <c r="Z261">
        <v>16.3</v>
      </c>
      <c r="AA261">
        <v>37.5</v>
      </c>
      <c r="AB261">
        <v>2</v>
      </c>
      <c r="AC261" t="s">
        <v>125</v>
      </c>
      <c r="AD261" t="s">
        <v>125</v>
      </c>
      <c r="AE261" t="s">
        <v>123</v>
      </c>
      <c r="AF261" t="s">
        <v>123</v>
      </c>
      <c r="AG261" t="s">
        <v>123</v>
      </c>
      <c r="AH261" t="s">
        <v>123</v>
      </c>
      <c r="AI261" t="s">
        <v>122</v>
      </c>
      <c r="AJ261" t="s">
        <v>123</v>
      </c>
      <c r="AK261" t="s">
        <v>122</v>
      </c>
      <c r="AL261" t="s">
        <v>123</v>
      </c>
      <c r="AM261" t="s">
        <v>122</v>
      </c>
    </row>
    <row r="262" spans="1:39" x14ac:dyDescent="0.25">
      <c r="A262">
        <v>2017</v>
      </c>
      <c r="B262">
        <v>2</v>
      </c>
      <c r="C262" t="s">
        <v>7</v>
      </c>
      <c r="D262">
        <v>2332</v>
      </c>
      <c r="E262" t="s">
        <v>360</v>
      </c>
      <c r="F262" t="s">
        <v>120</v>
      </c>
      <c r="G262" t="s">
        <v>121</v>
      </c>
      <c r="H262">
        <v>29.4</v>
      </c>
      <c r="I262">
        <v>12.4</v>
      </c>
      <c r="J262" t="s">
        <v>122</v>
      </c>
      <c r="K262" t="s">
        <v>121</v>
      </c>
      <c r="L262" t="s">
        <v>121</v>
      </c>
      <c r="M262" t="s">
        <v>121</v>
      </c>
      <c r="N262" t="s">
        <v>123</v>
      </c>
      <c r="O262" t="s">
        <v>123</v>
      </c>
      <c r="P262">
        <v>32</v>
      </c>
      <c r="Q262">
        <v>14.9</v>
      </c>
      <c r="R262">
        <v>10.3</v>
      </c>
      <c r="S262">
        <v>93.7</v>
      </c>
      <c r="T262" t="s">
        <v>122</v>
      </c>
      <c r="X262" t="s">
        <v>122</v>
      </c>
      <c r="Y262" t="s">
        <v>122</v>
      </c>
      <c r="Z262">
        <v>20.9</v>
      </c>
      <c r="AA262">
        <v>23.5</v>
      </c>
      <c r="AB262">
        <v>1</v>
      </c>
      <c r="AC262" t="s">
        <v>125</v>
      </c>
      <c r="AD262" t="s">
        <v>125</v>
      </c>
      <c r="AE262" t="s">
        <v>123</v>
      </c>
      <c r="AF262" t="s">
        <v>123</v>
      </c>
      <c r="AG262" t="s">
        <v>123</v>
      </c>
      <c r="AH262" t="s">
        <v>121</v>
      </c>
      <c r="AJ262" t="s">
        <v>123</v>
      </c>
      <c r="AK262" t="s">
        <v>122</v>
      </c>
      <c r="AL262" t="s">
        <v>123</v>
      </c>
      <c r="AM262" t="s">
        <v>122</v>
      </c>
    </row>
    <row r="263" spans="1:39" x14ac:dyDescent="0.25">
      <c r="A263">
        <v>2017</v>
      </c>
      <c r="B263">
        <v>2</v>
      </c>
      <c r="C263" t="s">
        <v>7</v>
      </c>
      <c r="D263">
        <v>2333</v>
      </c>
      <c r="E263" t="s">
        <v>361</v>
      </c>
      <c r="F263" t="s">
        <v>120</v>
      </c>
      <c r="G263" t="s">
        <v>121</v>
      </c>
      <c r="H263">
        <v>34.799999999999997</v>
      </c>
      <c r="I263">
        <v>17.3</v>
      </c>
      <c r="J263" t="s">
        <v>122</v>
      </c>
      <c r="K263" t="s">
        <v>121</v>
      </c>
      <c r="L263" t="s">
        <v>121</v>
      </c>
      <c r="M263" t="s">
        <v>123</v>
      </c>
      <c r="N263" t="s">
        <v>123</v>
      </c>
      <c r="O263" t="s">
        <v>123</v>
      </c>
      <c r="P263">
        <v>38.200000000000003</v>
      </c>
      <c r="Q263">
        <v>22.1</v>
      </c>
      <c r="R263">
        <v>23.6</v>
      </c>
      <c r="S263">
        <v>92.4</v>
      </c>
      <c r="T263" t="s">
        <v>122</v>
      </c>
      <c r="X263" t="s">
        <v>122</v>
      </c>
      <c r="Y263" t="s">
        <v>122</v>
      </c>
      <c r="Z263">
        <v>20.2</v>
      </c>
      <c r="AA263">
        <v>47.5</v>
      </c>
      <c r="AB263">
        <v>2</v>
      </c>
      <c r="AC263" t="s">
        <v>125</v>
      </c>
      <c r="AD263" t="s">
        <v>125</v>
      </c>
      <c r="AE263" t="s">
        <v>123</v>
      </c>
      <c r="AF263" t="s">
        <v>123</v>
      </c>
      <c r="AG263" t="s">
        <v>123</v>
      </c>
      <c r="AH263" t="s">
        <v>123</v>
      </c>
      <c r="AI263" t="s">
        <v>122</v>
      </c>
      <c r="AJ263" t="s">
        <v>123</v>
      </c>
      <c r="AK263" t="s">
        <v>122</v>
      </c>
      <c r="AL263" t="s">
        <v>123</v>
      </c>
      <c r="AM263" t="s">
        <v>122</v>
      </c>
    </row>
    <row r="264" spans="1:39" x14ac:dyDescent="0.25">
      <c r="A264">
        <v>2017</v>
      </c>
      <c r="B264">
        <v>2</v>
      </c>
      <c r="C264" t="s">
        <v>7</v>
      </c>
      <c r="D264">
        <v>2334</v>
      </c>
      <c r="E264" t="s">
        <v>362</v>
      </c>
      <c r="F264" t="s">
        <v>120</v>
      </c>
      <c r="G264" t="s">
        <v>121</v>
      </c>
      <c r="H264">
        <v>49</v>
      </c>
      <c r="I264">
        <v>34.5</v>
      </c>
      <c r="J264" t="s">
        <v>122</v>
      </c>
      <c r="K264" t="s">
        <v>121</v>
      </c>
      <c r="L264" t="s">
        <v>121</v>
      </c>
      <c r="M264" t="s">
        <v>123</v>
      </c>
      <c r="N264" t="s">
        <v>123</v>
      </c>
      <c r="O264" t="s">
        <v>123</v>
      </c>
      <c r="P264">
        <v>51.6</v>
      </c>
      <c r="Q264">
        <v>39.5</v>
      </c>
      <c r="R264">
        <v>16.600000000000001</v>
      </c>
      <c r="S264">
        <v>88.6</v>
      </c>
      <c r="T264" t="s">
        <v>122</v>
      </c>
      <c r="X264" t="s">
        <v>122</v>
      </c>
      <c r="Y264" t="s">
        <v>122</v>
      </c>
      <c r="Z264">
        <v>10.3</v>
      </c>
      <c r="AA264">
        <v>69</v>
      </c>
      <c r="AB264">
        <v>3</v>
      </c>
      <c r="AC264" t="s">
        <v>125</v>
      </c>
      <c r="AD264" t="s">
        <v>125</v>
      </c>
      <c r="AE264" t="s">
        <v>123</v>
      </c>
      <c r="AF264" t="s">
        <v>123</v>
      </c>
      <c r="AG264" t="s">
        <v>123</v>
      </c>
      <c r="AH264" t="s">
        <v>123</v>
      </c>
      <c r="AI264" t="s">
        <v>122</v>
      </c>
      <c r="AJ264" t="s">
        <v>123</v>
      </c>
      <c r="AK264" t="s">
        <v>122</v>
      </c>
      <c r="AL264" t="s">
        <v>123</v>
      </c>
      <c r="AM264" t="s">
        <v>122</v>
      </c>
    </row>
    <row r="265" spans="1:39" x14ac:dyDescent="0.25">
      <c r="A265">
        <v>2017</v>
      </c>
      <c r="B265">
        <v>2</v>
      </c>
      <c r="C265" t="s">
        <v>7</v>
      </c>
      <c r="D265">
        <v>2335</v>
      </c>
      <c r="E265" t="s">
        <v>363</v>
      </c>
      <c r="F265" t="s">
        <v>120</v>
      </c>
      <c r="G265" t="s">
        <v>121</v>
      </c>
      <c r="H265">
        <v>36.6</v>
      </c>
      <c r="I265">
        <v>16.100000000000001</v>
      </c>
      <c r="J265" t="s">
        <v>122</v>
      </c>
      <c r="K265" t="s">
        <v>121</v>
      </c>
      <c r="L265" t="s">
        <v>121</v>
      </c>
      <c r="M265" t="s">
        <v>121</v>
      </c>
      <c r="N265" t="s">
        <v>123</v>
      </c>
      <c r="O265" t="s">
        <v>123</v>
      </c>
      <c r="P265">
        <v>43.6</v>
      </c>
      <c r="Q265">
        <v>18.600000000000001</v>
      </c>
      <c r="R265">
        <v>19.899999999999999</v>
      </c>
      <c r="S265">
        <v>90.6</v>
      </c>
      <c r="T265" t="s">
        <v>122</v>
      </c>
      <c r="X265" t="s">
        <v>122</v>
      </c>
      <c r="Y265" t="s">
        <v>122</v>
      </c>
      <c r="Z265">
        <v>20.399999999999999</v>
      </c>
      <c r="AA265">
        <v>45.5</v>
      </c>
      <c r="AB265">
        <v>2</v>
      </c>
      <c r="AC265" t="s">
        <v>125</v>
      </c>
      <c r="AD265" t="s">
        <v>125</v>
      </c>
      <c r="AE265" t="s">
        <v>123</v>
      </c>
      <c r="AF265" t="s">
        <v>123</v>
      </c>
      <c r="AG265" t="s">
        <v>123</v>
      </c>
      <c r="AH265" t="s">
        <v>123</v>
      </c>
      <c r="AI265" t="s">
        <v>122</v>
      </c>
      <c r="AJ265" t="s">
        <v>123</v>
      </c>
      <c r="AK265" t="s">
        <v>122</v>
      </c>
      <c r="AL265" t="s">
        <v>123</v>
      </c>
      <c r="AM265" t="s">
        <v>122</v>
      </c>
    </row>
    <row r="266" spans="1:39" x14ac:dyDescent="0.25">
      <c r="A266">
        <v>2017</v>
      </c>
      <c r="B266">
        <v>2</v>
      </c>
      <c r="C266" t="s">
        <v>7</v>
      </c>
      <c r="D266">
        <v>2336</v>
      </c>
      <c r="E266" t="s">
        <v>364</v>
      </c>
      <c r="F266" t="s">
        <v>120</v>
      </c>
      <c r="G266" t="s">
        <v>121</v>
      </c>
      <c r="H266">
        <v>53.8</v>
      </c>
      <c r="I266">
        <v>58.8</v>
      </c>
      <c r="J266" t="s">
        <v>122</v>
      </c>
      <c r="K266" t="s">
        <v>123</v>
      </c>
      <c r="L266" t="s">
        <v>121</v>
      </c>
      <c r="M266" t="s">
        <v>121</v>
      </c>
      <c r="N266" t="s">
        <v>123</v>
      </c>
      <c r="O266" t="s">
        <v>123</v>
      </c>
      <c r="P266">
        <v>66.599999999999994</v>
      </c>
      <c r="Q266">
        <v>65.599999999999994</v>
      </c>
      <c r="R266" t="s">
        <v>122</v>
      </c>
      <c r="S266" t="s">
        <v>151</v>
      </c>
      <c r="T266" t="s">
        <v>122</v>
      </c>
      <c r="X266" t="s">
        <v>122</v>
      </c>
      <c r="Y266" t="s">
        <v>122</v>
      </c>
      <c r="Z266">
        <v>28.8</v>
      </c>
      <c r="AA266">
        <v>88.21</v>
      </c>
      <c r="AB266">
        <v>5</v>
      </c>
      <c r="AC266" t="s">
        <v>125</v>
      </c>
      <c r="AD266" t="s">
        <v>125</v>
      </c>
      <c r="AE266" t="s">
        <v>123</v>
      </c>
      <c r="AF266" t="s">
        <v>123</v>
      </c>
      <c r="AG266" t="s">
        <v>123</v>
      </c>
      <c r="AH266" t="s">
        <v>123</v>
      </c>
      <c r="AI266" t="s">
        <v>122</v>
      </c>
      <c r="AJ266" t="s">
        <v>123</v>
      </c>
      <c r="AK266" t="s">
        <v>122</v>
      </c>
      <c r="AL266" t="s">
        <v>123</v>
      </c>
      <c r="AM266" t="s">
        <v>122</v>
      </c>
    </row>
    <row r="267" spans="1:39" x14ac:dyDescent="0.25">
      <c r="A267">
        <v>2017</v>
      </c>
      <c r="B267">
        <v>2</v>
      </c>
      <c r="C267" t="s">
        <v>7</v>
      </c>
      <c r="D267">
        <v>2337</v>
      </c>
      <c r="E267" t="s">
        <v>365</v>
      </c>
      <c r="F267" t="s">
        <v>120</v>
      </c>
      <c r="G267" t="s">
        <v>121</v>
      </c>
      <c r="H267">
        <v>50</v>
      </c>
      <c r="I267">
        <v>27.4</v>
      </c>
      <c r="J267" t="s">
        <v>122</v>
      </c>
      <c r="K267" t="s">
        <v>121</v>
      </c>
      <c r="L267" t="s">
        <v>121</v>
      </c>
      <c r="M267" t="s">
        <v>123</v>
      </c>
      <c r="N267" t="s">
        <v>123</v>
      </c>
      <c r="O267" t="s">
        <v>123</v>
      </c>
      <c r="P267">
        <v>49.3</v>
      </c>
      <c r="Q267">
        <v>25.4</v>
      </c>
      <c r="R267">
        <v>19.8</v>
      </c>
      <c r="S267">
        <v>92.4</v>
      </c>
      <c r="T267" t="s">
        <v>122</v>
      </c>
      <c r="X267" t="s">
        <v>122</v>
      </c>
      <c r="Y267" t="s">
        <v>122</v>
      </c>
      <c r="Z267">
        <v>19.100000000000001</v>
      </c>
      <c r="AA267">
        <v>50.5</v>
      </c>
      <c r="AB267">
        <v>3</v>
      </c>
      <c r="AC267" t="s">
        <v>125</v>
      </c>
      <c r="AD267" t="s">
        <v>125</v>
      </c>
      <c r="AE267" t="s">
        <v>123</v>
      </c>
      <c r="AF267" t="s">
        <v>123</v>
      </c>
      <c r="AG267" t="s">
        <v>123</v>
      </c>
      <c r="AH267" t="s">
        <v>123</v>
      </c>
      <c r="AI267" t="s">
        <v>122</v>
      </c>
      <c r="AJ267" t="s">
        <v>123</v>
      </c>
      <c r="AK267" t="s">
        <v>122</v>
      </c>
      <c r="AL267" t="s">
        <v>123</v>
      </c>
      <c r="AM267" t="s">
        <v>122</v>
      </c>
    </row>
    <row r="268" spans="1:39" x14ac:dyDescent="0.25">
      <c r="A268">
        <v>2017</v>
      </c>
      <c r="B268">
        <v>2</v>
      </c>
      <c r="C268" t="s">
        <v>7</v>
      </c>
      <c r="D268">
        <v>2338</v>
      </c>
      <c r="E268" t="s">
        <v>43</v>
      </c>
      <c r="F268" t="s">
        <v>120</v>
      </c>
      <c r="G268" t="s">
        <v>123</v>
      </c>
      <c r="H268">
        <v>69.5</v>
      </c>
      <c r="I268">
        <v>48.1</v>
      </c>
      <c r="J268" t="s">
        <v>122</v>
      </c>
      <c r="K268" t="s">
        <v>121</v>
      </c>
      <c r="L268" t="s">
        <v>121</v>
      </c>
      <c r="M268" t="s">
        <v>123</v>
      </c>
      <c r="N268" t="s">
        <v>123</v>
      </c>
      <c r="O268" t="s">
        <v>123</v>
      </c>
      <c r="P268">
        <v>64.7</v>
      </c>
      <c r="Q268">
        <v>42.6</v>
      </c>
      <c r="R268">
        <v>11.7</v>
      </c>
      <c r="S268">
        <v>96.1</v>
      </c>
      <c r="T268" t="s">
        <v>122</v>
      </c>
      <c r="X268" t="s">
        <v>122</v>
      </c>
      <c r="Y268" t="s">
        <v>122</v>
      </c>
      <c r="Z268">
        <v>7</v>
      </c>
      <c r="AA268">
        <v>77</v>
      </c>
      <c r="AB268">
        <v>4</v>
      </c>
      <c r="AC268" t="s">
        <v>125</v>
      </c>
      <c r="AD268" t="s">
        <v>125</v>
      </c>
      <c r="AE268" t="s">
        <v>123</v>
      </c>
      <c r="AF268" t="s">
        <v>123</v>
      </c>
      <c r="AG268" t="s">
        <v>123</v>
      </c>
      <c r="AH268" t="s">
        <v>123</v>
      </c>
      <c r="AI268" t="s">
        <v>122</v>
      </c>
      <c r="AJ268" t="s">
        <v>123</v>
      </c>
      <c r="AK268" t="s">
        <v>122</v>
      </c>
      <c r="AL268" t="s">
        <v>123</v>
      </c>
      <c r="AM268" t="s">
        <v>122</v>
      </c>
    </row>
    <row r="269" spans="1:39" x14ac:dyDescent="0.25">
      <c r="A269">
        <v>2017</v>
      </c>
      <c r="B269">
        <v>2</v>
      </c>
      <c r="C269" t="s">
        <v>7</v>
      </c>
      <c r="D269">
        <v>2339</v>
      </c>
      <c r="E269" t="s">
        <v>50</v>
      </c>
      <c r="F269" t="s">
        <v>120</v>
      </c>
      <c r="G269" t="s">
        <v>123</v>
      </c>
      <c r="H269">
        <v>71.5</v>
      </c>
      <c r="I269">
        <v>52.3</v>
      </c>
      <c r="J269" t="s">
        <v>122</v>
      </c>
      <c r="K269" t="s">
        <v>121</v>
      </c>
      <c r="L269" t="s">
        <v>121</v>
      </c>
      <c r="M269" t="s">
        <v>121</v>
      </c>
      <c r="N269" t="s">
        <v>123</v>
      </c>
      <c r="O269" t="s">
        <v>123</v>
      </c>
      <c r="P269">
        <v>69.099999999999994</v>
      </c>
      <c r="Q269">
        <v>49.2</v>
      </c>
      <c r="R269">
        <v>36.5</v>
      </c>
      <c r="S269">
        <v>90.6</v>
      </c>
      <c r="T269" t="s">
        <v>122</v>
      </c>
      <c r="X269" t="s">
        <v>122</v>
      </c>
      <c r="Y269" t="s">
        <v>122</v>
      </c>
      <c r="Z269">
        <v>8.6</v>
      </c>
      <c r="AA269">
        <v>93</v>
      </c>
      <c r="AB269">
        <v>5</v>
      </c>
      <c r="AC269" t="s">
        <v>125</v>
      </c>
      <c r="AD269" t="s">
        <v>125</v>
      </c>
      <c r="AE269" t="s">
        <v>123</v>
      </c>
      <c r="AF269" t="s">
        <v>123</v>
      </c>
      <c r="AG269" t="s">
        <v>123</v>
      </c>
      <c r="AH269" t="s">
        <v>123</v>
      </c>
      <c r="AI269" t="s">
        <v>122</v>
      </c>
      <c r="AJ269" t="s">
        <v>123</v>
      </c>
      <c r="AK269" t="s">
        <v>122</v>
      </c>
      <c r="AL269" t="s">
        <v>123</v>
      </c>
      <c r="AM269" t="s">
        <v>122</v>
      </c>
    </row>
    <row r="270" spans="1:39" x14ac:dyDescent="0.25">
      <c r="A270">
        <v>2017</v>
      </c>
      <c r="B270">
        <v>2</v>
      </c>
      <c r="C270" t="s">
        <v>7</v>
      </c>
      <c r="D270">
        <v>2341</v>
      </c>
      <c r="E270" t="s">
        <v>366</v>
      </c>
      <c r="F270" t="s">
        <v>120</v>
      </c>
      <c r="G270" t="s">
        <v>121</v>
      </c>
      <c r="H270">
        <v>54.8</v>
      </c>
      <c r="I270">
        <v>27.6</v>
      </c>
      <c r="J270" t="s">
        <v>122</v>
      </c>
      <c r="K270" t="s">
        <v>121</v>
      </c>
      <c r="L270" t="s">
        <v>121</v>
      </c>
      <c r="M270" t="s">
        <v>123</v>
      </c>
      <c r="N270" t="s">
        <v>123</v>
      </c>
      <c r="O270" t="s">
        <v>123</v>
      </c>
      <c r="P270">
        <v>53.4</v>
      </c>
      <c r="Q270">
        <v>24.3</v>
      </c>
      <c r="R270">
        <v>27.4</v>
      </c>
      <c r="S270">
        <v>88.7</v>
      </c>
      <c r="T270" t="s">
        <v>122</v>
      </c>
      <c r="X270" t="s">
        <v>122</v>
      </c>
      <c r="Y270" t="s">
        <v>122</v>
      </c>
      <c r="Z270">
        <v>13.6</v>
      </c>
      <c r="AA270">
        <v>56</v>
      </c>
      <c r="AB270">
        <v>3</v>
      </c>
      <c r="AC270" t="s">
        <v>125</v>
      </c>
      <c r="AD270" t="s">
        <v>125</v>
      </c>
      <c r="AE270" t="s">
        <v>123</v>
      </c>
      <c r="AF270" t="s">
        <v>123</v>
      </c>
      <c r="AG270" t="s">
        <v>123</v>
      </c>
      <c r="AH270" t="s">
        <v>123</v>
      </c>
      <c r="AI270" t="s">
        <v>122</v>
      </c>
      <c r="AJ270" t="s">
        <v>123</v>
      </c>
      <c r="AK270" t="s">
        <v>122</v>
      </c>
      <c r="AL270" t="s">
        <v>123</v>
      </c>
      <c r="AM270" t="s">
        <v>122</v>
      </c>
    </row>
    <row r="271" spans="1:39" x14ac:dyDescent="0.25">
      <c r="A271">
        <v>2017</v>
      </c>
      <c r="B271">
        <v>2</v>
      </c>
      <c r="C271" t="s">
        <v>7</v>
      </c>
      <c r="D271">
        <v>2342</v>
      </c>
      <c r="E271" t="s">
        <v>367</v>
      </c>
      <c r="F271" t="s">
        <v>120</v>
      </c>
      <c r="G271" t="s">
        <v>121</v>
      </c>
      <c r="H271">
        <v>46.6</v>
      </c>
      <c r="I271">
        <v>30</v>
      </c>
      <c r="J271" t="s">
        <v>122</v>
      </c>
      <c r="K271" t="s">
        <v>121</v>
      </c>
      <c r="L271" t="s">
        <v>121</v>
      </c>
      <c r="M271" t="s">
        <v>121</v>
      </c>
      <c r="N271" t="s">
        <v>123</v>
      </c>
      <c r="O271" t="s">
        <v>123</v>
      </c>
      <c r="P271">
        <v>51.5</v>
      </c>
      <c r="Q271">
        <v>36.799999999999997</v>
      </c>
      <c r="R271">
        <v>18.8</v>
      </c>
      <c r="S271">
        <v>94</v>
      </c>
      <c r="T271" t="s">
        <v>122</v>
      </c>
      <c r="X271" t="s">
        <v>122</v>
      </c>
      <c r="Y271" t="s">
        <v>122</v>
      </c>
      <c r="Z271">
        <v>11.6</v>
      </c>
      <c r="AA271">
        <v>74.5</v>
      </c>
      <c r="AB271">
        <v>4</v>
      </c>
      <c r="AC271" t="s">
        <v>125</v>
      </c>
      <c r="AD271" t="s">
        <v>125</v>
      </c>
      <c r="AE271" t="s">
        <v>123</v>
      </c>
      <c r="AF271" t="s">
        <v>123</v>
      </c>
      <c r="AG271" t="s">
        <v>123</v>
      </c>
      <c r="AH271" t="s">
        <v>123</v>
      </c>
      <c r="AI271" t="s">
        <v>122</v>
      </c>
      <c r="AJ271" t="s">
        <v>123</v>
      </c>
      <c r="AK271" t="s">
        <v>122</v>
      </c>
      <c r="AL271" t="s">
        <v>123</v>
      </c>
      <c r="AM271" t="s">
        <v>122</v>
      </c>
    </row>
    <row r="272" spans="1:39" x14ac:dyDescent="0.25">
      <c r="A272">
        <v>2017</v>
      </c>
      <c r="B272">
        <v>2</v>
      </c>
      <c r="C272" t="s">
        <v>7</v>
      </c>
      <c r="D272">
        <v>2343</v>
      </c>
      <c r="E272" t="s">
        <v>368</v>
      </c>
      <c r="F272" t="s">
        <v>120</v>
      </c>
      <c r="G272" t="s">
        <v>121</v>
      </c>
      <c r="H272">
        <v>19.7</v>
      </c>
      <c r="I272">
        <v>12.2</v>
      </c>
      <c r="J272" t="s">
        <v>122</v>
      </c>
      <c r="K272" t="s">
        <v>121</v>
      </c>
      <c r="L272" t="s">
        <v>121</v>
      </c>
      <c r="M272" t="s">
        <v>123</v>
      </c>
      <c r="N272" t="s">
        <v>123</v>
      </c>
      <c r="O272" t="s">
        <v>123</v>
      </c>
      <c r="P272">
        <v>22.8</v>
      </c>
      <c r="Q272">
        <v>16.8</v>
      </c>
      <c r="R272">
        <v>14.5</v>
      </c>
      <c r="S272">
        <v>91.2</v>
      </c>
      <c r="T272" t="s">
        <v>122</v>
      </c>
      <c r="X272" t="s">
        <v>122</v>
      </c>
      <c r="Y272" t="s">
        <v>122</v>
      </c>
      <c r="Z272">
        <v>21.9</v>
      </c>
      <c r="AA272">
        <v>22.5</v>
      </c>
      <c r="AB272">
        <v>1</v>
      </c>
      <c r="AC272" t="s">
        <v>125</v>
      </c>
      <c r="AD272" t="s">
        <v>125</v>
      </c>
      <c r="AE272" t="s">
        <v>121</v>
      </c>
      <c r="AF272" t="s">
        <v>123</v>
      </c>
      <c r="AG272" t="s">
        <v>123</v>
      </c>
      <c r="AH272" t="s">
        <v>121</v>
      </c>
      <c r="AJ272" t="s">
        <v>123</v>
      </c>
      <c r="AK272" t="s">
        <v>122</v>
      </c>
      <c r="AL272" t="s">
        <v>123</v>
      </c>
      <c r="AM272" t="s">
        <v>122</v>
      </c>
    </row>
    <row r="273" spans="1:39" x14ac:dyDescent="0.25">
      <c r="A273">
        <v>2017</v>
      </c>
      <c r="B273">
        <v>2</v>
      </c>
      <c r="C273" t="s">
        <v>7</v>
      </c>
      <c r="D273">
        <v>2344</v>
      </c>
      <c r="E273" t="s">
        <v>369</v>
      </c>
      <c r="F273" t="s">
        <v>120</v>
      </c>
      <c r="G273" t="s">
        <v>121</v>
      </c>
      <c r="H273">
        <v>51.1</v>
      </c>
      <c r="I273">
        <v>24.7</v>
      </c>
      <c r="J273" t="s">
        <v>122</v>
      </c>
      <c r="K273" t="s">
        <v>121</v>
      </c>
      <c r="L273" t="s">
        <v>121</v>
      </c>
      <c r="M273" t="s">
        <v>123</v>
      </c>
      <c r="N273" t="s">
        <v>123</v>
      </c>
      <c r="O273" t="s">
        <v>123</v>
      </c>
      <c r="P273">
        <v>52.5</v>
      </c>
      <c r="Q273">
        <v>24</v>
      </c>
      <c r="R273">
        <v>26</v>
      </c>
      <c r="S273">
        <v>89.5</v>
      </c>
      <c r="T273" t="s">
        <v>122</v>
      </c>
      <c r="X273" t="s">
        <v>122</v>
      </c>
      <c r="Y273" t="s">
        <v>122</v>
      </c>
      <c r="Z273">
        <v>13.8</v>
      </c>
      <c r="AA273">
        <v>61</v>
      </c>
      <c r="AB273">
        <v>3</v>
      </c>
      <c r="AC273" t="s">
        <v>125</v>
      </c>
      <c r="AD273" t="s">
        <v>125</v>
      </c>
      <c r="AE273" t="s">
        <v>123</v>
      </c>
      <c r="AF273" t="s">
        <v>123</v>
      </c>
      <c r="AG273" t="s">
        <v>123</v>
      </c>
      <c r="AH273" t="s">
        <v>123</v>
      </c>
      <c r="AI273" t="s">
        <v>122</v>
      </c>
      <c r="AJ273" t="s">
        <v>123</v>
      </c>
      <c r="AK273" t="s">
        <v>122</v>
      </c>
      <c r="AL273" t="s">
        <v>123</v>
      </c>
      <c r="AM273" t="s">
        <v>122</v>
      </c>
    </row>
    <row r="274" spans="1:39" x14ac:dyDescent="0.25">
      <c r="A274">
        <v>2017</v>
      </c>
      <c r="B274">
        <v>2</v>
      </c>
      <c r="C274" t="s">
        <v>7</v>
      </c>
      <c r="D274">
        <v>2345</v>
      </c>
      <c r="E274" t="s">
        <v>370</v>
      </c>
      <c r="F274" t="s">
        <v>120</v>
      </c>
      <c r="G274" t="s">
        <v>121</v>
      </c>
      <c r="H274">
        <v>25.5</v>
      </c>
      <c r="I274">
        <v>7</v>
      </c>
      <c r="J274" t="s">
        <v>122</v>
      </c>
      <c r="K274" t="s">
        <v>121</v>
      </c>
      <c r="L274" t="s">
        <v>121</v>
      </c>
      <c r="M274" t="s">
        <v>123</v>
      </c>
      <c r="N274" t="s">
        <v>123</v>
      </c>
      <c r="O274" t="s">
        <v>123</v>
      </c>
      <c r="P274">
        <v>31</v>
      </c>
      <c r="Q274">
        <v>7.8</v>
      </c>
      <c r="R274">
        <v>18.3</v>
      </c>
      <c r="S274">
        <v>93</v>
      </c>
      <c r="T274" t="s">
        <v>122</v>
      </c>
      <c r="X274" t="s">
        <v>122</v>
      </c>
      <c r="Y274" t="s">
        <v>122</v>
      </c>
      <c r="Z274">
        <v>22.3</v>
      </c>
      <c r="AA274">
        <v>22</v>
      </c>
      <c r="AB274">
        <v>1</v>
      </c>
      <c r="AC274" t="s">
        <v>125</v>
      </c>
      <c r="AD274" t="s">
        <v>125</v>
      </c>
      <c r="AE274" t="s">
        <v>123</v>
      </c>
      <c r="AF274" t="s">
        <v>123</v>
      </c>
      <c r="AG274" t="s">
        <v>123</v>
      </c>
      <c r="AH274" t="s">
        <v>121</v>
      </c>
      <c r="AJ274" t="s">
        <v>123</v>
      </c>
      <c r="AK274" t="s">
        <v>122</v>
      </c>
      <c r="AL274" t="s">
        <v>123</v>
      </c>
      <c r="AM274" t="s">
        <v>122</v>
      </c>
    </row>
    <row r="275" spans="1:39" x14ac:dyDescent="0.25">
      <c r="A275">
        <v>2017</v>
      </c>
      <c r="B275">
        <v>2</v>
      </c>
      <c r="C275" t="s">
        <v>7</v>
      </c>
      <c r="D275">
        <v>2346</v>
      </c>
      <c r="E275" t="s">
        <v>371</v>
      </c>
      <c r="F275" t="s">
        <v>120</v>
      </c>
      <c r="G275" t="s">
        <v>121</v>
      </c>
      <c r="H275">
        <v>42.4</v>
      </c>
      <c r="I275">
        <v>20.5</v>
      </c>
      <c r="J275" t="s">
        <v>122</v>
      </c>
      <c r="K275" t="s">
        <v>121</v>
      </c>
      <c r="L275" t="s">
        <v>121</v>
      </c>
      <c r="M275" t="s">
        <v>121</v>
      </c>
      <c r="N275" t="s">
        <v>123</v>
      </c>
      <c r="O275" t="s">
        <v>123</v>
      </c>
      <c r="P275">
        <v>46.4</v>
      </c>
      <c r="Q275">
        <v>22.4</v>
      </c>
      <c r="R275">
        <v>12.3</v>
      </c>
      <c r="S275">
        <v>75.099999999999994</v>
      </c>
      <c r="T275" t="s">
        <v>122</v>
      </c>
      <c r="X275" t="s">
        <v>122</v>
      </c>
      <c r="Y275" t="s">
        <v>122</v>
      </c>
      <c r="Z275">
        <v>19.600000000000001</v>
      </c>
      <c r="AA275">
        <v>42.5</v>
      </c>
      <c r="AB275">
        <v>2</v>
      </c>
      <c r="AC275" t="s">
        <v>125</v>
      </c>
      <c r="AD275" t="s">
        <v>125</v>
      </c>
      <c r="AE275" t="s">
        <v>123</v>
      </c>
      <c r="AF275" t="s">
        <v>123</v>
      </c>
      <c r="AG275" t="s">
        <v>123</v>
      </c>
      <c r="AH275" t="s">
        <v>123</v>
      </c>
      <c r="AI275" t="s">
        <v>122</v>
      </c>
      <c r="AJ275" t="s">
        <v>123</v>
      </c>
      <c r="AK275" t="s">
        <v>122</v>
      </c>
      <c r="AL275" t="s">
        <v>123</v>
      </c>
      <c r="AM275" t="s">
        <v>122</v>
      </c>
    </row>
    <row r="276" spans="1:39" x14ac:dyDescent="0.25">
      <c r="A276">
        <v>2017</v>
      </c>
      <c r="B276">
        <v>2</v>
      </c>
      <c r="C276" t="s">
        <v>7</v>
      </c>
      <c r="D276">
        <v>2347</v>
      </c>
      <c r="E276" t="s">
        <v>24</v>
      </c>
      <c r="F276" t="s">
        <v>120</v>
      </c>
      <c r="G276" t="s">
        <v>121</v>
      </c>
      <c r="H276">
        <v>63.7</v>
      </c>
      <c r="I276">
        <v>43</v>
      </c>
      <c r="J276" t="s">
        <v>122</v>
      </c>
      <c r="K276" t="s">
        <v>121</v>
      </c>
      <c r="L276" t="s">
        <v>121</v>
      </c>
      <c r="M276" t="s">
        <v>123</v>
      </c>
      <c r="N276" t="s">
        <v>123</v>
      </c>
      <c r="O276" t="s">
        <v>123</v>
      </c>
      <c r="P276">
        <v>60.2</v>
      </c>
      <c r="Q276">
        <v>39.5</v>
      </c>
      <c r="R276">
        <v>34.299999999999997</v>
      </c>
      <c r="S276">
        <v>86.7</v>
      </c>
      <c r="T276" t="s">
        <v>122</v>
      </c>
      <c r="X276" t="s">
        <v>122</v>
      </c>
      <c r="Y276" t="s">
        <v>122</v>
      </c>
      <c r="Z276">
        <v>11</v>
      </c>
      <c r="AA276">
        <v>85</v>
      </c>
      <c r="AB276">
        <v>5</v>
      </c>
      <c r="AC276" t="s">
        <v>125</v>
      </c>
      <c r="AD276" t="s">
        <v>125</v>
      </c>
      <c r="AE276" t="s">
        <v>123</v>
      </c>
      <c r="AF276" t="s">
        <v>123</v>
      </c>
      <c r="AG276" t="s">
        <v>123</v>
      </c>
      <c r="AH276" t="s">
        <v>123</v>
      </c>
      <c r="AI276" t="s">
        <v>122</v>
      </c>
      <c r="AJ276" t="s">
        <v>123</v>
      </c>
      <c r="AK276" t="s">
        <v>122</v>
      </c>
      <c r="AL276" t="s">
        <v>123</v>
      </c>
      <c r="AM276" t="s">
        <v>122</v>
      </c>
    </row>
    <row r="277" spans="1:39" x14ac:dyDescent="0.25">
      <c r="A277">
        <v>2017</v>
      </c>
      <c r="B277">
        <v>2</v>
      </c>
      <c r="C277" t="s">
        <v>7</v>
      </c>
      <c r="D277">
        <v>2348</v>
      </c>
      <c r="E277" t="s">
        <v>14</v>
      </c>
      <c r="F277" t="s">
        <v>120</v>
      </c>
      <c r="G277" t="s">
        <v>123</v>
      </c>
      <c r="H277">
        <v>61.8</v>
      </c>
      <c r="I277">
        <v>37.700000000000003</v>
      </c>
      <c r="J277" t="s">
        <v>122</v>
      </c>
      <c r="K277" t="s">
        <v>121</v>
      </c>
      <c r="L277" t="s">
        <v>121</v>
      </c>
      <c r="M277" t="s">
        <v>123</v>
      </c>
      <c r="N277" t="s">
        <v>123</v>
      </c>
      <c r="O277" t="s">
        <v>123</v>
      </c>
      <c r="P277">
        <v>60.8</v>
      </c>
      <c r="Q277">
        <v>36.6</v>
      </c>
      <c r="R277">
        <v>20.5</v>
      </c>
      <c r="S277">
        <v>88.3</v>
      </c>
      <c r="T277" t="s">
        <v>122</v>
      </c>
      <c r="X277" t="s">
        <v>122</v>
      </c>
      <c r="Y277" t="s">
        <v>122</v>
      </c>
      <c r="Z277">
        <v>10.5</v>
      </c>
      <c r="AA277">
        <v>76.5</v>
      </c>
      <c r="AB277">
        <v>4</v>
      </c>
      <c r="AC277" t="s">
        <v>125</v>
      </c>
      <c r="AD277" t="s">
        <v>125</v>
      </c>
      <c r="AE277" t="s">
        <v>123</v>
      </c>
      <c r="AF277" t="s">
        <v>123</v>
      </c>
      <c r="AG277" t="s">
        <v>123</v>
      </c>
      <c r="AH277" t="s">
        <v>123</v>
      </c>
      <c r="AI277" t="s">
        <v>122</v>
      </c>
      <c r="AJ277" t="s">
        <v>123</v>
      </c>
      <c r="AK277" t="s">
        <v>122</v>
      </c>
      <c r="AL277" t="s">
        <v>123</v>
      </c>
      <c r="AM277" t="s">
        <v>122</v>
      </c>
    </row>
    <row r="278" spans="1:39" x14ac:dyDescent="0.25">
      <c r="A278">
        <v>2017</v>
      </c>
      <c r="B278">
        <v>2</v>
      </c>
      <c r="C278" t="s">
        <v>7</v>
      </c>
      <c r="D278">
        <v>2349</v>
      </c>
      <c r="E278" t="s">
        <v>17</v>
      </c>
      <c r="F278" t="s">
        <v>120</v>
      </c>
      <c r="G278" t="s">
        <v>121</v>
      </c>
      <c r="H278">
        <v>60.6</v>
      </c>
      <c r="I278">
        <v>41.1</v>
      </c>
      <c r="J278" t="s">
        <v>122</v>
      </c>
      <c r="K278" t="s">
        <v>121</v>
      </c>
      <c r="L278" t="s">
        <v>121</v>
      </c>
      <c r="M278" t="s">
        <v>123</v>
      </c>
      <c r="N278" t="s">
        <v>123</v>
      </c>
      <c r="O278" t="s">
        <v>123</v>
      </c>
      <c r="P278">
        <v>62.2</v>
      </c>
      <c r="Q278">
        <v>43.2</v>
      </c>
      <c r="R278">
        <v>42.2</v>
      </c>
      <c r="S278">
        <v>90.1</v>
      </c>
      <c r="T278" t="s">
        <v>122</v>
      </c>
      <c r="X278" t="s">
        <v>122</v>
      </c>
      <c r="Y278" t="s">
        <v>122</v>
      </c>
      <c r="Z278">
        <v>10.5</v>
      </c>
      <c r="AA278">
        <v>91</v>
      </c>
      <c r="AB278">
        <v>5</v>
      </c>
      <c r="AC278" t="s">
        <v>125</v>
      </c>
      <c r="AD278" t="s">
        <v>125</v>
      </c>
      <c r="AE278" t="s">
        <v>123</v>
      </c>
      <c r="AF278" t="s">
        <v>123</v>
      </c>
      <c r="AG278" t="s">
        <v>123</v>
      </c>
      <c r="AH278" t="s">
        <v>123</v>
      </c>
      <c r="AI278" t="s">
        <v>122</v>
      </c>
      <c r="AJ278" t="s">
        <v>123</v>
      </c>
      <c r="AK278" t="s">
        <v>122</v>
      </c>
      <c r="AL278" t="s">
        <v>123</v>
      </c>
      <c r="AM278" t="s">
        <v>122</v>
      </c>
    </row>
    <row r="279" spans="1:39" x14ac:dyDescent="0.25">
      <c r="A279">
        <v>2017</v>
      </c>
      <c r="B279">
        <v>2</v>
      </c>
      <c r="C279" t="s">
        <v>7</v>
      </c>
      <c r="D279">
        <v>2350</v>
      </c>
      <c r="E279" t="s">
        <v>373</v>
      </c>
      <c r="F279" t="s">
        <v>120</v>
      </c>
      <c r="G279" t="s">
        <v>121</v>
      </c>
      <c r="H279">
        <v>37.9</v>
      </c>
      <c r="I279">
        <v>32.200000000000003</v>
      </c>
      <c r="J279" t="s">
        <v>122</v>
      </c>
      <c r="K279" t="s">
        <v>121</v>
      </c>
      <c r="L279" t="s">
        <v>121</v>
      </c>
      <c r="M279" t="s">
        <v>123</v>
      </c>
      <c r="N279" t="s">
        <v>123</v>
      </c>
      <c r="O279" t="s">
        <v>123</v>
      </c>
      <c r="P279">
        <v>36.700000000000003</v>
      </c>
      <c r="Q279">
        <v>38.6</v>
      </c>
      <c r="R279">
        <v>16.600000000000001</v>
      </c>
      <c r="S279">
        <v>87.5</v>
      </c>
      <c r="T279" t="s">
        <v>122</v>
      </c>
      <c r="X279" t="s">
        <v>122</v>
      </c>
      <c r="Y279" t="s">
        <v>122</v>
      </c>
      <c r="Z279">
        <v>13</v>
      </c>
      <c r="AA279">
        <v>55</v>
      </c>
      <c r="AB279">
        <v>3</v>
      </c>
      <c r="AC279" t="s">
        <v>125</v>
      </c>
      <c r="AD279" t="s">
        <v>125</v>
      </c>
      <c r="AE279" t="s">
        <v>123</v>
      </c>
      <c r="AF279" t="s">
        <v>123</v>
      </c>
      <c r="AG279" t="s">
        <v>123</v>
      </c>
      <c r="AH279" t="s">
        <v>123</v>
      </c>
      <c r="AI279" t="s">
        <v>122</v>
      </c>
      <c r="AJ279" t="s">
        <v>123</v>
      </c>
      <c r="AK279" t="s">
        <v>122</v>
      </c>
      <c r="AL279" t="s">
        <v>123</v>
      </c>
      <c r="AM279" t="s">
        <v>122</v>
      </c>
    </row>
    <row r="280" spans="1:39" x14ac:dyDescent="0.25">
      <c r="A280">
        <v>2017</v>
      </c>
      <c r="B280">
        <v>2</v>
      </c>
      <c r="C280" t="s">
        <v>7</v>
      </c>
      <c r="D280">
        <v>2352</v>
      </c>
      <c r="E280" t="s">
        <v>374</v>
      </c>
      <c r="F280" t="s">
        <v>120</v>
      </c>
      <c r="G280" t="s">
        <v>121</v>
      </c>
      <c r="H280">
        <v>31.5</v>
      </c>
      <c r="I280">
        <v>12.1</v>
      </c>
      <c r="J280" t="s">
        <v>122</v>
      </c>
      <c r="K280" t="s">
        <v>121</v>
      </c>
      <c r="L280" t="s">
        <v>121</v>
      </c>
      <c r="M280" t="s">
        <v>123</v>
      </c>
      <c r="N280" t="s">
        <v>123</v>
      </c>
      <c r="O280" t="s">
        <v>123</v>
      </c>
      <c r="P280">
        <v>36.5</v>
      </c>
      <c r="Q280">
        <v>16</v>
      </c>
      <c r="R280">
        <v>25.7</v>
      </c>
      <c r="S280">
        <v>91.6</v>
      </c>
      <c r="T280" t="s">
        <v>122</v>
      </c>
      <c r="X280" t="s">
        <v>122</v>
      </c>
      <c r="Y280" t="s">
        <v>122</v>
      </c>
      <c r="Z280">
        <v>24.3</v>
      </c>
      <c r="AA280">
        <v>35</v>
      </c>
      <c r="AB280">
        <v>2</v>
      </c>
      <c r="AC280" t="s">
        <v>125</v>
      </c>
      <c r="AD280" t="s">
        <v>125</v>
      </c>
      <c r="AE280" t="s">
        <v>123</v>
      </c>
      <c r="AF280" t="s">
        <v>123</v>
      </c>
      <c r="AG280" t="s">
        <v>123</v>
      </c>
      <c r="AH280" t="s">
        <v>123</v>
      </c>
      <c r="AI280" t="s">
        <v>122</v>
      </c>
      <c r="AJ280" t="s">
        <v>123</v>
      </c>
      <c r="AK280" t="s">
        <v>122</v>
      </c>
      <c r="AL280" t="s">
        <v>123</v>
      </c>
      <c r="AM280" t="s">
        <v>122</v>
      </c>
    </row>
    <row r="281" spans="1:39" x14ac:dyDescent="0.25">
      <c r="A281">
        <v>2017</v>
      </c>
      <c r="B281">
        <v>2</v>
      </c>
      <c r="C281" t="s">
        <v>7</v>
      </c>
      <c r="D281">
        <v>2353</v>
      </c>
      <c r="E281" t="s">
        <v>39</v>
      </c>
      <c r="F281" t="s">
        <v>120</v>
      </c>
      <c r="G281" t="s">
        <v>123</v>
      </c>
      <c r="H281">
        <v>64.900000000000006</v>
      </c>
      <c r="I281">
        <v>43.6</v>
      </c>
      <c r="J281" t="s">
        <v>122</v>
      </c>
      <c r="K281" t="s">
        <v>121</v>
      </c>
      <c r="L281" t="s">
        <v>121</v>
      </c>
      <c r="M281" t="s">
        <v>123</v>
      </c>
      <c r="N281" t="s">
        <v>123</v>
      </c>
      <c r="O281" t="s">
        <v>123</v>
      </c>
      <c r="P281">
        <v>66.2</v>
      </c>
      <c r="Q281">
        <v>44.3</v>
      </c>
      <c r="R281">
        <v>37.5</v>
      </c>
      <c r="S281">
        <v>91.9</v>
      </c>
      <c r="T281" t="s">
        <v>122</v>
      </c>
      <c r="X281" t="s">
        <v>122</v>
      </c>
      <c r="Y281" t="s">
        <v>122</v>
      </c>
      <c r="Z281">
        <v>9</v>
      </c>
      <c r="AA281">
        <v>93</v>
      </c>
      <c r="AB281">
        <v>5</v>
      </c>
      <c r="AC281" t="s">
        <v>125</v>
      </c>
      <c r="AD281" t="s">
        <v>125</v>
      </c>
      <c r="AE281" t="s">
        <v>123</v>
      </c>
      <c r="AF281" t="s">
        <v>123</v>
      </c>
      <c r="AG281" t="s">
        <v>123</v>
      </c>
      <c r="AH281" t="s">
        <v>123</v>
      </c>
      <c r="AI281" t="s">
        <v>122</v>
      </c>
      <c r="AJ281" t="s">
        <v>123</v>
      </c>
      <c r="AK281" t="s">
        <v>122</v>
      </c>
      <c r="AL281" t="s">
        <v>123</v>
      </c>
      <c r="AM281" t="s">
        <v>122</v>
      </c>
    </row>
    <row r="282" spans="1:39" x14ac:dyDescent="0.25">
      <c r="A282">
        <v>2017</v>
      </c>
      <c r="B282">
        <v>2</v>
      </c>
      <c r="C282" t="s">
        <v>7</v>
      </c>
      <c r="D282">
        <v>2354</v>
      </c>
      <c r="E282" t="s">
        <v>375</v>
      </c>
      <c r="F282" t="s">
        <v>120</v>
      </c>
      <c r="G282" t="s">
        <v>123</v>
      </c>
      <c r="H282">
        <v>53.1</v>
      </c>
      <c r="I282">
        <v>34.200000000000003</v>
      </c>
      <c r="J282" t="s">
        <v>122</v>
      </c>
      <c r="K282" t="s">
        <v>121</v>
      </c>
      <c r="L282" t="s">
        <v>121</v>
      </c>
      <c r="M282" t="s">
        <v>123</v>
      </c>
      <c r="N282" t="s">
        <v>123</v>
      </c>
      <c r="O282" t="s">
        <v>123</v>
      </c>
      <c r="P282">
        <v>54</v>
      </c>
      <c r="Q282">
        <v>33.700000000000003</v>
      </c>
      <c r="R282">
        <v>18.7</v>
      </c>
      <c r="S282">
        <v>94</v>
      </c>
      <c r="T282" t="s">
        <v>122</v>
      </c>
      <c r="X282" t="s">
        <v>122</v>
      </c>
      <c r="Y282" t="s">
        <v>122</v>
      </c>
      <c r="Z282">
        <v>13.2</v>
      </c>
      <c r="AA282">
        <v>61</v>
      </c>
      <c r="AB282">
        <v>3</v>
      </c>
      <c r="AC282" t="s">
        <v>125</v>
      </c>
      <c r="AD282" t="s">
        <v>125</v>
      </c>
      <c r="AE282" t="s">
        <v>123</v>
      </c>
      <c r="AF282" t="s">
        <v>123</v>
      </c>
      <c r="AG282" t="s">
        <v>123</v>
      </c>
      <c r="AH282" t="s">
        <v>123</v>
      </c>
      <c r="AI282" t="s">
        <v>122</v>
      </c>
      <c r="AJ282" t="s">
        <v>123</v>
      </c>
      <c r="AK282" t="s">
        <v>122</v>
      </c>
      <c r="AL282" t="s">
        <v>123</v>
      </c>
      <c r="AM282" t="s">
        <v>122</v>
      </c>
    </row>
    <row r="283" spans="1:39" x14ac:dyDescent="0.25">
      <c r="A283">
        <v>2017</v>
      </c>
      <c r="B283">
        <v>2</v>
      </c>
      <c r="C283" t="s">
        <v>7</v>
      </c>
      <c r="D283">
        <v>2355</v>
      </c>
      <c r="E283" t="s">
        <v>376</v>
      </c>
      <c r="F283" t="s">
        <v>120</v>
      </c>
      <c r="G283" t="s">
        <v>123</v>
      </c>
      <c r="H283">
        <v>69.400000000000006</v>
      </c>
      <c r="I283">
        <v>51.7</v>
      </c>
      <c r="J283" t="s">
        <v>122</v>
      </c>
      <c r="K283" t="s">
        <v>121</v>
      </c>
      <c r="L283" t="s">
        <v>121</v>
      </c>
      <c r="M283" t="s">
        <v>123</v>
      </c>
      <c r="N283" t="s">
        <v>123</v>
      </c>
      <c r="O283" t="s">
        <v>123</v>
      </c>
      <c r="P283">
        <v>68.2</v>
      </c>
      <c r="Q283">
        <v>50.9</v>
      </c>
      <c r="R283">
        <v>39.1</v>
      </c>
      <c r="S283">
        <v>93.8</v>
      </c>
      <c r="T283" t="s">
        <v>122</v>
      </c>
      <c r="X283" t="s">
        <v>122</v>
      </c>
      <c r="Y283" t="s">
        <v>122</v>
      </c>
      <c r="Z283">
        <v>9.1999999999999993</v>
      </c>
      <c r="AA283">
        <v>91</v>
      </c>
      <c r="AB283">
        <v>5</v>
      </c>
      <c r="AC283" t="s">
        <v>125</v>
      </c>
      <c r="AD283" t="s">
        <v>125</v>
      </c>
      <c r="AE283" t="s">
        <v>123</v>
      </c>
      <c r="AF283" t="s">
        <v>123</v>
      </c>
      <c r="AG283" t="s">
        <v>123</v>
      </c>
      <c r="AH283" t="s">
        <v>123</v>
      </c>
      <c r="AI283" t="s">
        <v>122</v>
      </c>
      <c r="AJ283" t="s">
        <v>123</v>
      </c>
      <c r="AK283" t="s">
        <v>122</v>
      </c>
      <c r="AL283" t="s">
        <v>123</v>
      </c>
      <c r="AM283" t="s">
        <v>122</v>
      </c>
    </row>
    <row r="284" spans="1:39" x14ac:dyDescent="0.25">
      <c r="A284">
        <v>2017</v>
      </c>
      <c r="B284">
        <v>2</v>
      </c>
      <c r="C284" t="s">
        <v>7</v>
      </c>
      <c r="D284">
        <v>2356</v>
      </c>
      <c r="E284" t="s">
        <v>377</v>
      </c>
      <c r="F284" t="s">
        <v>120</v>
      </c>
      <c r="G284" t="s">
        <v>121</v>
      </c>
      <c r="H284">
        <v>24.3</v>
      </c>
      <c r="I284">
        <v>9.9</v>
      </c>
      <c r="J284" t="s">
        <v>122</v>
      </c>
      <c r="K284" t="s">
        <v>121</v>
      </c>
      <c r="L284" t="s">
        <v>121</v>
      </c>
      <c r="M284" t="s">
        <v>121</v>
      </c>
      <c r="N284" t="s">
        <v>123</v>
      </c>
      <c r="O284" t="s">
        <v>123</v>
      </c>
      <c r="P284">
        <v>27.3</v>
      </c>
      <c r="Q284">
        <v>15.4</v>
      </c>
      <c r="R284">
        <v>10.1</v>
      </c>
      <c r="S284">
        <v>84.4</v>
      </c>
      <c r="T284" t="s">
        <v>122</v>
      </c>
      <c r="X284" t="s">
        <v>122</v>
      </c>
      <c r="Y284" t="s">
        <v>122</v>
      </c>
      <c r="Z284">
        <v>33.200000000000003</v>
      </c>
      <c r="AA284">
        <v>18.5</v>
      </c>
      <c r="AB284">
        <v>1</v>
      </c>
      <c r="AC284" t="s">
        <v>125</v>
      </c>
      <c r="AD284" t="s">
        <v>125</v>
      </c>
      <c r="AE284" t="s">
        <v>123</v>
      </c>
      <c r="AF284" t="s">
        <v>123</v>
      </c>
      <c r="AG284" t="s">
        <v>123</v>
      </c>
      <c r="AH284" t="s">
        <v>121</v>
      </c>
      <c r="AJ284" t="s">
        <v>123</v>
      </c>
      <c r="AK284" t="s">
        <v>122</v>
      </c>
      <c r="AL284" t="s">
        <v>123</v>
      </c>
      <c r="AM284" t="s">
        <v>122</v>
      </c>
    </row>
    <row r="285" spans="1:39" x14ac:dyDescent="0.25">
      <c r="A285">
        <v>2017</v>
      </c>
      <c r="B285">
        <v>2</v>
      </c>
      <c r="C285" t="s">
        <v>7</v>
      </c>
      <c r="D285">
        <v>2357</v>
      </c>
      <c r="E285" t="s">
        <v>378</v>
      </c>
      <c r="F285" t="s">
        <v>120</v>
      </c>
      <c r="G285" t="s">
        <v>121</v>
      </c>
      <c r="H285">
        <v>22.5</v>
      </c>
      <c r="I285">
        <v>12.5</v>
      </c>
      <c r="J285" t="s">
        <v>122</v>
      </c>
      <c r="K285" t="s">
        <v>121</v>
      </c>
      <c r="L285" t="s">
        <v>121</v>
      </c>
      <c r="M285" t="s">
        <v>123</v>
      </c>
      <c r="N285" t="s">
        <v>123</v>
      </c>
      <c r="O285" t="s">
        <v>123</v>
      </c>
      <c r="P285">
        <v>25.6</v>
      </c>
      <c r="Q285">
        <v>17.5</v>
      </c>
      <c r="R285">
        <v>13.9</v>
      </c>
      <c r="S285">
        <v>74.5</v>
      </c>
      <c r="T285" t="s">
        <v>122</v>
      </c>
      <c r="X285" t="s">
        <v>122</v>
      </c>
      <c r="Y285" t="s">
        <v>122</v>
      </c>
      <c r="Z285">
        <v>26.2</v>
      </c>
      <c r="AA285">
        <v>21.5</v>
      </c>
      <c r="AB285">
        <v>1</v>
      </c>
      <c r="AC285" t="s">
        <v>125</v>
      </c>
      <c r="AD285" t="s">
        <v>125</v>
      </c>
      <c r="AE285" t="s">
        <v>123</v>
      </c>
      <c r="AF285" t="s">
        <v>123</v>
      </c>
      <c r="AG285" t="s">
        <v>123</v>
      </c>
      <c r="AH285" t="s">
        <v>121</v>
      </c>
      <c r="AJ285" t="s">
        <v>123</v>
      </c>
      <c r="AK285" t="s">
        <v>122</v>
      </c>
      <c r="AL285" t="s">
        <v>123</v>
      </c>
      <c r="AM285" t="s">
        <v>122</v>
      </c>
    </row>
    <row r="286" spans="1:39" x14ac:dyDescent="0.25">
      <c r="A286">
        <v>2017</v>
      </c>
      <c r="B286">
        <v>2</v>
      </c>
      <c r="C286" t="s">
        <v>7</v>
      </c>
      <c r="D286">
        <v>2358</v>
      </c>
      <c r="E286" t="s">
        <v>379</v>
      </c>
      <c r="F286" t="s">
        <v>892</v>
      </c>
      <c r="G286" t="s">
        <v>121</v>
      </c>
      <c r="H286">
        <v>53.3</v>
      </c>
      <c r="I286">
        <v>22.6</v>
      </c>
      <c r="J286" t="s">
        <v>122</v>
      </c>
      <c r="K286" t="s">
        <v>121</v>
      </c>
      <c r="L286" t="s">
        <v>121</v>
      </c>
      <c r="M286" t="s">
        <v>121</v>
      </c>
      <c r="N286" t="s">
        <v>123</v>
      </c>
      <c r="O286" t="s">
        <v>123</v>
      </c>
      <c r="P286">
        <v>60.6</v>
      </c>
      <c r="Q286">
        <v>25.4</v>
      </c>
      <c r="R286">
        <v>21.7</v>
      </c>
      <c r="S286">
        <v>88.2</v>
      </c>
      <c r="T286" t="s">
        <v>122</v>
      </c>
      <c r="X286" t="s">
        <v>122</v>
      </c>
      <c r="Y286" t="s">
        <v>122</v>
      </c>
      <c r="Z286">
        <v>7.3</v>
      </c>
      <c r="AA286">
        <v>71</v>
      </c>
      <c r="AB286">
        <v>4</v>
      </c>
      <c r="AC286" t="s">
        <v>125</v>
      </c>
      <c r="AD286" t="s">
        <v>125</v>
      </c>
      <c r="AE286" t="s">
        <v>123</v>
      </c>
      <c r="AF286" t="s">
        <v>123</v>
      </c>
      <c r="AG286" t="s">
        <v>123</v>
      </c>
      <c r="AH286" t="s">
        <v>123</v>
      </c>
      <c r="AI286" t="s">
        <v>122</v>
      </c>
      <c r="AJ286" t="s">
        <v>123</v>
      </c>
      <c r="AK286" t="s">
        <v>122</v>
      </c>
      <c r="AL286" t="s">
        <v>123</v>
      </c>
      <c r="AM286" t="s">
        <v>122</v>
      </c>
    </row>
    <row r="287" spans="1:39" x14ac:dyDescent="0.25">
      <c r="A287">
        <v>2017</v>
      </c>
      <c r="B287">
        <v>2</v>
      </c>
      <c r="C287" t="s">
        <v>7</v>
      </c>
      <c r="D287">
        <v>2359</v>
      </c>
      <c r="E287" t="s">
        <v>380</v>
      </c>
      <c r="F287" t="s">
        <v>120</v>
      </c>
      <c r="G287" t="s">
        <v>121</v>
      </c>
      <c r="H287">
        <v>24.2</v>
      </c>
      <c r="I287">
        <v>6.7</v>
      </c>
      <c r="J287" t="s">
        <v>122</v>
      </c>
      <c r="K287" t="s">
        <v>121</v>
      </c>
      <c r="L287" t="s">
        <v>121</v>
      </c>
      <c r="M287" t="s">
        <v>123</v>
      </c>
      <c r="N287" t="s">
        <v>123</v>
      </c>
      <c r="O287" t="s">
        <v>123</v>
      </c>
      <c r="P287">
        <v>23.8</v>
      </c>
      <c r="Q287">
        <v>6</v>
      </c>
      <c r="R287">
        <v>12.9</v>
      </c>
      <c r="S287">
        <v>79.2</v>
      </c>
      <c r="T287" t="s">
        <v>122</v>
      </c>
      <c r="X287" t="s">
        <v>122</v>
      </c>
      <c r="Y287" t="s">
        <v>122</v>
      </c>
      <c r="Z287">
        <v>28.5</v>
      </c>
      <c r="AA287">
        <v>13</v>
      </c>
      <c r="AB287">
        <v>1</v>
      </c>
      <c r="AC287" t="s">
        <v>125</v>
      </c>
      <c r="AD287" t="s">
        <v>125</v>
      </c>
      <c r="AE287" t="s">
        <v>123</v>
      </c>
      <c r="AF287" t="s">
        <v>123</v>
      </c>
      <c r="AG287" t="s">
        <v>123</v>
      </c>
      <c r="AH287" t="s">
        <v>121</v>
      </c>
      <c r="AJ287" t="s">
        <v>123</v>
      </c>
      <c r="AK287" t="s">
        <v>122</v>
      </c>
      <c r="AL287" t="s">
        <v>123</v>
      </c>
      <c r="AM287" t="s">
        <v>122</v>
      </c>
    </row>
    <row r="288" spans="1:39" x14ac:dyDescent="0.25">
      <c r="A288">
        <v>2017</v>
      </c>
      <c r="B288">
        <v>2</v>
      </c>
      <c r="C288" t="s">
        <v>7</v>
      </c>
      <c r="D288">
        <v>2360</v>
      </c>
      <c r="E288" t="s">
        <v>57</v>
      </c>
      <c r="F288" t="s">
        <v>120</v>
      </c>
      <c r="G288" t="s">
        <v>121</v>
      </c>
      <c r="H288">
        <v>63.6</v>
      </c>
      <c r="I288">
        <v>38</v>
      </c>
      <c r="J288" t="s">
        <v>122</v>
      </c>
      <c r="K288" t="s">
        <v>121</v>
      </c>
      <c r="L288" t="s">
        <v>121</v>
      </c>
      <c r="M288" t="s">
        <v>123</v>
      </c>
      <c r="N288" t="s">
        <v>123</v>
      </c>
      <c r="O288" t="s">
        <v>123</v>
      </c>
      <c r="P288">
        <v>66.3</v>
      </c>
      <c r="Q288">
        <v>38.799999999999997</v>
      </c>
      <c r="R288">
        <v>43.6</v>
      </c>
      <c r="S288">
        <v>96.3</v>
      </c>
      <c r="T288" t="s">
        <v>122</v>
      </c>
      <c r="X288" t="s">
        <v>122</v>
      </c>
      <c r="Y288" t="s">
        <v>122</v>
      </c>
      <c r="Z288">
        <v>10.7</v>
      </c>
      <c r="AA288">
        <v>90</v>
      </c>
      <c r="AB288">
        <v>5</v>
      </c>
      <c r="AC288" t="s">
        <v>125</v>
      </c>
      <c r="AD288" t="s">
        <v>125</v>
      </c>
      <c r="AE288" t="s">
        <v>123</v>
      </c>
      <c r="AF288" t="s">
        <v>123</v>
      </c>
      <c r="AG288" t="s">
        <v>123</v>
      </c>
      <c r="AH288" t="s">
        <v>123</v>
      </c>
      <c r="AI288" t="s">
        <v>122</v>
      </c>
      <c r="AJ288" t="s">
        <v>123</v>
      </c>
      <c r="AK288" t="s">
        <v>122</v>
      </c>
      <c r="AL288" t="s">
        <v>123</v>
      </c>
      <c r="AM288" t="s">
        <v>122</v>
      </c>
    </row>
    <row r="289" spans="1:39" x14ac:dyDescent="0.25">
      <c r="A289">
        <v>2017</v>
      </c>
      <c r="B289">
        <v>2</v>
      </c>
      <c r="C289" t="s">
        <v>7</v>
      </c>
      <c r="D289">
        <v>2361</v>
      </c>
      <c r="E289" t="s">
        <v>381</v>
      </c>
      <c r="F289" t="s">
        <v>120</v>
      </c>
      <c r="G289" t="s">
        <v>121</v>
      </c>
      <c r="H289">
        <v>52.8</v>
      </c>
      <c r="I289">
        <v>24.5</v>
      </c>
      <c r="J289" t="s">
        <v>122</v>
      </c>
      <c r="K289" t="s">
        <v>121</v>
      </c>
      <c r="L289" t="s">
        <v>121</v>
      </c>
      <c r="M289" t="s">
        <v>123</v>
      </c>
      <c r="N289" t="s">
        <v>123</v>
      </c>
      <c r="O289" t="s">
        <v>123</v>
      </c>
      <c r="P289">
        <v>51.7</v>
      </c>
      <c r="Q289">
        <v>22.6</v>
      </c>
      <c r="R289">
        <v>44.4</v>
      </c>
      <c r="S289">
        <v>87.8</v>
      </c>
      <c r="T289" t="s">
        <v>122</v>
      </c>
      <c r="X289" t="s">
        <v>122</v>
      </c>
      <c r="Y289" t="s">
        <v>122</v>
      </c>
      <c r="Z289">
        <v>11.9</v>
      </c>
      <c r="AA289">
        <v>63.5</v>
      </c>
      <c r="AB289">
        <v>3</v>
      </c>
      <c r="AC289" t="s">
        <v>125</v>
      </c>
      <c r="AD289" t="s">
        <v>125</v>
      </c>
      <c r="AE289" t="s">
        <v>123</v>
      </c>
      <c r="AF289" t="s">
        <v>123</v>
      </c>
      <c r="AG289" t="s">
        <v>123</v>
      </c>
      <c r="AH289" t="s">
        <v>123</v>
      </c>
      <c r="AI289" t="s">
        <v>122</v>
      </c>
      <c r="AJ289" t="s">
        <v>123</v>
      </c>
      <c r="AK289" t="s">
        <v>122</v>
      </c>
      <c r="AL289" t="s">
        <v>123</v>
      </c>
      <c r="AM289" t="s">
        <v>122</v>
      </c>
    </row>
    <row r="290" spans="1:39" x14ac:dyDescent="0.25">
      <c r="A290">
        <v>2017</v>
      </c>
      <c r="B290">
        <v>2</v>
      </c>
      <c r="C290" t="s">
        <v>7</v>
      </c>
      <c r="D290">
        <v>2362</v>
      </c>
      <c r="E290" t="s">
        <v>382</v>
      </c>
      <c r="F290" t="s">
        <v>120</v>
      </c>
      <c r="G290" t="s">
        <v>121</v>
      </c>
      <c r="H290">
        <v>53.7</v>
      </c>
      <c r="I290">
        <v>29.5</v>
      </c>
      <c r="J290" t="s">
        <v>122</v>
      </c>
      <c r="K290" t="s">
        <v>121</v>
      </c>
      <c r="L290" t="s">
        <v>121</v>
      </c>
      <c r="M290" t="s">
        <v>123</v>
      </c>
      <c r="N290" t="s">
        <v>123</v>
      </c>
      <c r="O290" t="s">
        <v>123</v>
      </c>
      <c r="P290">
        <v>54.9</v>
      </c>
      <c r="Q290">
        <v>32.799999999999997</v>
      </c>
      <c r="R290">
        <v>27.7</v>
      </c>
      <c r="S290">
        <v>87.6</v>
      </c>
      <c r="T290" t="s">
        <v>122</v>
      </c>
      <c r="X290" t="s">
        <v>122</v>
      </c>
      <c r="Y290" t="s">
        <v>122</v>
      </c>
      <c r="Z290">
        <v>14.4</v>
      </c>
      <c r="AA290">
        <v>73</v>
      </c>
      <c r="AB290">
        <v>4</v>
      </c>
      <c r="AC290" t="s">
        <v>125</v>
      </c>
      <c r="AD290" t="s">
        <v>125</v>
      </c>
      <c r="AE290" t="s">
        <v>123</v>
      </c>
      <c r="AF290" t="s">
        <v>123</v>
      </c>
      <c r="AG290" t="s">
        <v>123</v>
      </c>
      <c r="AH290" t="s">
        <v>123</v>
      </c>
      <c r="AI290" t="s">
        <v>122</v>
      </c>
      <c r="AJ290" t="s">
        <v>123</v>
      </c>
      <c r="AK290" t="s">
        <v>122</v>
      </c>
      <c r="AL290" t="s">
        <v>123</v>
      </c>
      <c r="AM290" t="s">
        <v>122</v>
      </c>
    </row>
    <row r="291" spans="1:39" x14ac:dyDescent="0.25">
      <c r="A291">
        <v>2017</v>
      </c>
      <c r="B291">
        <v>2</v>
      </c>
      <c r="C291" t="s">
        <v>7</v>
      </c>
      <c r="D291">
        <v>2363</v>
      </c>
      <c r="E291" t="s">
        <v>383</v>
      </c>
      <c r="F291" t="s">
        <v>892</v>
      </c>
      <c r="G291" t="s">
        <v>121</v>
      </c>
      <c r="H291">
        <v>23.8</v>
      </c>
      <c r="I291">
        <v>16.100000000000001</v>
      </c>
      <c r="J291" t="s">
        <v>122</v>
      </c>
      <c r="K291" t="s">
        <v>121</v>
      </c>
      <c r="L291" t="s">
        <v>121</v>
      </c>
      <c r="M291" t="s">
        <v>123</v>
      </c>
      <c r="N291" t="s">
        <v>123</v>
      </c>
      <c r="O291" t="s">
        <v>123</v>
      </c>
      <c r="P291">
        <v>26.8</v>
      </c>
      <c r="Q291">
        <v>22.8</v>
      </c>
      <c r="R291">
        <v>20.399999999999999</v>
      </c>
      <c r="S291">
        <v>97.7</v>
      </c>
      <c r="T291" t="s">
        <v>122</v>
      </c>
      <c r="X291" t="s">
        <v>122</v>
      </c>
      <c r="Y291" t="s">
        <v>122</v>
      </c>
      <c r="Z291">
        <v>27.5</v>
      </c>
      <c r="AA291">
        <v>31.5</v>
      </c>
      <c r="AB291">
        <v>2</v>
      </c>
      <c r="AC291" t="s">
        <v>125</v>
      </c>
      <c r="AD291" t="s">
        <v>125</v>
      </c>
      <c r="AE291" t="s">
        <v>123</v>
      </c>
      <c r="AF291" t="s">
        <v>123</v>
      </c>
      <c r="AG291" t="s">
        <v>123</v>
      </c>
      <c r="AH291" t="s">
        <v>123</v>
      </c>
      <c r="AI291" t="s">
        <v>122</v>
      </c>
      <c r="AJ291" t="s">
        <v>123</v>
      </c>
      <c r="AK291" t="s">
        <v>122</v>
      </c>
      <c r="AL291" t="s">
        <v>123</v>
      </c>
      <c r="AM291" t="s">
        <v>122</v>
      </c>
    </row>
    <row r="292" spans="1:39" x14ac:dyDescent="0.25">
      <c r="A292">
        <v>2017</v>
      </c>
      <c r="B292">
        <v>2</v>
      </c>
      <c r="C292" t="s">
        <v>7</v>
      </c>
      <c r="D292">
        <v>2363</v>
      </c>
      <c r="E292" t="s">
        <v>384</v>
      </c>
      <c r="F292" t="s">
        <v>892</v>
      </c>
      <c r="G292" t="s">
        <v>121</v>
      </c>
      <c r="H292">
        <v>60</v>
      </c>
      <c r="I292">
        <v>52</v>
      </c>
      <c r="K292" t="s">
        <v>122</v>
      </c>
      <c r="L292" t="s">
        <v>122</v>
      </c>
      <c r="M292" t="s">
        <v>123</v>
      </c>
      <c r="N292" t="s">
        <v>123</v>
      </c>
      <c r="O292" t="s">
        <v>123</v>
      </c>
      <c r="P292" t="s">
        <v>122</v>
      </c>
      <c r="Q292" t="s">
        <v>122</v>
      </c>
      <c r="R292">
        <v>15.3</v>
      </c>
      <c r="S292" t="s">
        <v>122</v>
      </c>
      <c r="T292">
        <v>100</v>
      </c>
      <c r="X292">
        <v>53.3</v>
      </c>
      <c r="Y292">
        <v>57.1</v>
      </c>
      <c r="Z292">
        <v>41.2</v>
      </c>
      <c r="AA292">
        <v>30</v>
      </c>
      <c r="AB292">
        <v>-1</v>
      </c>
      <c r="AC292" t="s">
        <v>125</v>
      </c>
      <c r="AD292" t="s">
        <v>125</v>
      </c>
      <c r="AE292" t="s">
        <v>123</v>
      </c>
      <c r="AF292" t="s">
        <v>123</v>
      </c>
      <c r="AG292" t="s">
        <v>123</v>
      </c>
      <c r="AH292" t="s">
        <v>121</v>
      </c>
      <c r="AJ292" t="s">
        <v>123</v>
      </c>
      <c r="AK292" t="s">
        <v>122</v>
      </c>
      <c r="AL292" t="s">
        <v>123</v>
      </c>
      <c r="AM292" t="s">
        <v>122</v>
      </c>
    </row>
    <row r="293" spans="1:39" x14ac:dyDescent="0.25">
      <c r="A293">
        <v>2017</v>
      </c>
      <c r="B293">
        <v>2</v>
      </c>
      <c r="C293" t="s">
        <v>7</v>
      </c>
      <c r="D293">
        <v>2401</v>
      </c>
      <c r="E293" t="s">
        <v>387</v>
      </c>
      <c r="F293" t="s">
        <v>120</v>
      </c>
      <c r="G293" t="s">
        <v>121</v>
      </c>
      <c r="H293">
        <v>56.2</v>
      </c>
      <c r="I293">
        <v>49</v>
      </c>
      <c r="K293" t="s">
        <v>122</v>
      </c>
      <c r="L293" t="s">
        <v>122</v>
      </c>
      <c r="M293" t="s">
        <v>123</v>
      </c>
      <c r="N293" t="s">
        <v>123</v>
      </c>
      <c r="O293" t="s">
        <v>123</v>
      </c>
      <c r="P293" t="s">
        <v>122</v>
      </c>
      <c r="Q293" t="s">
        <v>122</v>
      </c>
      <c r="R293">
        <v>4</v>
      </c>
      <c r="S293" t="s">
        <v>122</v>
      </c>
      <c r="T293">
        <v>89.4</v>
      </c>
      <c r="X293">
        <v>80.8</v>
      </c>
      <c r="Y293">
        <v>80.599999999999994</v>
      </c>
      <c r="Z293">
        <v>23.8</v>
      </c>
      <c r="AA293">
        <v>37</v>
      </c>
      <c r="AB293">
        <v>-1</v>
      </c>
      <c r="AC293" t="s">
        <v>125</v>
      </c>
      <c r="AD293" t="s">
        <v>125</v>
      </c>
      <c r="AE293" t="s">
        <v>123</v>
      </c>
      <c r="AF293" t="s">
        <v>123</v>
      </c>
      <c r="AG293" t="s">
        <v>123</v>
      </c>
      <c r="AH293" t="s">
        <v>123</v>
      </c>
      <c r="AI293" t="s">
        <v>122</v>
      </c>
      <c r="AJ293" t="s">
        <v>123</v>
      </c>
      <c r="AK293" t="s">
        <v>122</v>
      </c>
      <c r="AL293" t="s">
        <v>123</v>
      </c>
      <c r="AM293" t="s">
        <v>122</v>
      </c>
    </row>
    <row r="294" spans="1:39" x14ac:dyDescent="0.25">
      <c r="A294">
        <v>2017</v>
      </c>
      <c r="B294">
        <v>2</v>
      </c>
      <c r="C294" t="s">
        <v>7</v>
      </c>
      <c r="D294">
        <v>2402</v>
      </c>
      <c r="E294" t="s">
        <v>388</v>
      </c>
      <c r="F294" t="s">
        <v>120</v>
      </c>
      <c r="G294" t="s">
        <v>121</v>
      </c>
      <c r="H294">
        <v>58.7</v>
      </c>
      <c r="I294">
        <v>49</v>
      </c>
      <c r="K294" t="s">
        <v>122</v>
      </c>
      <c r="L294" t="s">
        <v>122</v>
      </c>
      <c r="M294" t="s">
        <v>123</v>
      </c>
      <c r="N294" t="s">
        <v>123</v>
      </c>
      <c r="O294" t="s">
        <v>123</v>
      </c>
      <c r="P294" t="s">
        <v>122</v>
      </c>
      <c r="Q294" t="s">
        <v>122</v>
      </c>
      <c r="R294">
        <v>4.8</v>
      </c>
      <c r="S294" t="s">
        <v>122</v>
      </c>
      <c r="T294">
        <v>92.3</v>
      </c>
      <c r="X294">
        <v>86.4</v>
      </c>
      <c r="Y294">
        <v>83.9</v>
      </c>
      <c r="Z294">
        <v>27.6</v>
      </c>
      <c r="AA294">
        <v>42</v>
      </c>
      <c r="AB294">
        <v>-1</v>
      </c>
      <c r="AC294" t="s">
        <v>125</v>
      </c>
      <c r="AD294" t="s">
        <v>125</v>
      </c>
      <c r="AE294" t="s">
        <v>123</v>
      </c>
      <c r="AF294" t="s">
        <v>123</v>
      </c>
      <c r="AG294" t="s">
        <v>123</v>
      </c>
      <c r="AH294" t="s">
        <v>123</v>
      </c>
      <c r="AI294" t="s">
        <v>122</v>
      </c>
      <c r="AJ294" t="s">
        <v>123</v>
      </c>
      <c r="AK294" t="s">
        <v>122</v>
      </c>
      <c r="AL294" t="s">
        <v>123</v>
      </c>
      <c r="AM294" t="s">
        <v>122</v>
      </c>
    </row>
    <row r="295" spans="1:39" x14ac:dyDescent="0.25">
      <c r="A295">
        <v>2017</v>
      </c>
      <c r="B295">
        <v>2</v>
      </c>
      <c r="C295" t="s">
        <v>7</v>
      </c>
      <c r="D295">
        <v>2403</v>
      </c>
      <c r="E295" t="s">
        <v>389</v>
      </c>
      <c r="F295" t="s">
        <v>120</v>
      </c>
      <c r="G295" t="s">
        <v>121</v>
      </c>
      <c r="H295">
        <v>76.2</v>
      </c>
      <c r="I295">
        <v>56.3</v>
      </c>
      <c r="K295" t="s">
        <v>122</v>
      </c>
      <c r="L295" t="s">
        <v>122</v>
      </c>
      <c r="M295" t="s">
        <v>123</v>
      </c>
      <c r="N295" t="s">
        <v>123</v>
      </c>
      <c r="O295" t="s">
        <v>123</v>
      </c>
      <c r="P295" t="s">
        <v>122</v>
      </c>
      <c r="Q295" t="s">
        <v>122</v>
      </c>
      <c r="R295">
        <v>3.9</v>
      </c>
      <c r="S295" t="s">
        <v>122</v>
      </c>
      <c r="T295">
        <v>86.2</v>
      </c>
      <c r="X295">
        <v>81.2</v>
      </c>
      <c r="Y295">
        <v>85.2</v>
      </c>
      <c r="Z295">
        <v>25.9</v>
      </c>
      <c r="AA295">
        <v>49</v>
      </c>
      <c r="AB295">
        <v>-1</v>
      </c>
      <c r="AC295" t="s">
        <v>125</v>
      </c>
      <c r="AD295" t="s">
        <v>125</v>
      </c>
      <c r="AE295" t="s">
        <v>123</v>
      </c>
      <c r="AF295" t="s">
        <v>123</v>
      </c>
      <c r="AG295" t="s">
        <v>123</v>
      </c>
      <c r="AH295" t="s">
        <v>123</v>
      </c>
      <c r="AI295" t="s">
        <v>122</v>
      </c>
      <c r="AJ295" t="s">
        <v>123</v>
      </c>
      <c r="AK295" t="s">
        <v>122</v>
      </c>
      <c r="AL295" t="s">
        <v>123</v>
      </c>
      <c r="AM295" t="s">
        <v>122</v>
      </c>
    </row>
    <row r="296" spans="1:39" x14ac:dyDescent="0.25">
      <c r="A296">
        <v>2017</v>
      </c>
      <c r="B296">
        <v>2</v>
      </c>
      <c r="C296" t="s">
        <v>7</v>
      </c>
      <c r="D296">
        <v>2404</v>
      </c>
      <c r="E296" t="s">
        <v>390</v>
      </c>
      <c r="F296" t="s">
        <v>120</v>
      </c>
      <c r="G296" t="s">
        <v>121</v>
      </c>
      <c r="H296">
        <v>62.4</v>
      </c>
      <c r="I296">
        <v>44.4</v>
      </c>
      <c r="K296" t="s">
        <v>122</v>
      </c>
      <c r="L296" t="s">
        <v>122</v>
      </c>
      <c r="M296" t="s">
        <v>121</v>
      </c>
      <c r="N296" t="s">
        <v>123</v>
      </c>
      <c r="O296" t="s">
        <v>123</v>
      </c>
      <c r="P296" t="s">
        <v>122</v>
      </c>
      <c r="Q296" t="s">
        <v>122</v>
      </c>
      <c r="R296">
        <v>12.1</v>
      </c>
      <c r="S296" t="s">
        <v>122</v>
      </c>
      <c r="T296">
        <v>84.4</v>
      </c>
      <c r="X296">
        <v>72.7</v>
      </c>
      <c r="Y296">
        <v>72.5</v>
      </c>
      <c r="Z296">
        <v>28.4</v>
      </c>
      <c r="AA296">
        <v>33</v>
      </c>
      <c r="AB296">
        <v>-1</v>
      </c>
      <c r="AC296" t="s">
        <v>125</v>
      </c>
      <c r="AD296" t="s">
        <v>125</v>
      </c>
      <c r="AE296" t="s">
        <v>121</v>
      </c>
      <c r="AF296" t="s">
        <v>123</v>
      </c>
      <c r="AG296" t="s">
        <v>123</v>
      </c>
      <c r="AH296" t="s">
        <v>123</v>
      </c>
      <c r="AI296" t="s">
        <v>122</v>
      </c>
      <c r="AJ296" t="s">
        <v>123</v>
      </c>
      <c r="AK296" t="s">
        <v>122</v>
      </c>
      <c r="AL296" t="s">
        <v>123</v>
      </c>
      <c r="AM296" t="s">
        <v>122</v>
      </c>
    </row>
    <row r="297" spans="1:39" x14ac:dyDescent="0.25">
      <c r="A297">
        <v>2017</v>
      </c>
      <c r="B297">
        <v>2</v>
      </c>
      <c r="C297" t="s">
        <v>7</v>
      </c>
      <c r="D297">
        <v>2405</v>
      </c>
      <c r="E297" t="s">
        <v>391</v>
      </c>
      <c r="F297" t="s">
        <v>120</v>
      </c>
      <c r="G297" t="s">
        <v>121</v>
      </c>
      <c r="H297">
        <v>48.4</v>
      </c>
      <c r="I297">
        <v>41.3</v>
      </c>
      <c r="K297" t="s">
        <v>122</v>
      </c>
      <c r="L297" t="s">
        <v>122</v>
      </c>
      <c r="M297" t="s">
        <v>123</v>
      </c>
      <c r="N297" t="s">
        <v>123</v>
      </c>
      <c r="O297" t="s">
        <v>123</v>
      </c>
      <c r="P297" t="s">
        <v>122</v>
      </c>
      <c r="Q297" t="s">
        <v>122</v>
      </c>
      <c r="R297">
        <v>4.5</v>
      </c>
      <c r="S297" t="s">
        <v>122</v>
      </c>
      <c r="T297">
        <v>82</v>
      </c>
      <c r="X297">
        <v>72.599999999999994</v>
      </c>
      <c r="Y297">
        <v>69.900000000000006</v>
      </c>
      <c r="Z297">
        <v>31.5</v>
      </c>
      <c r="AA297">
        <v>18</v>
      </c>
      <c r="AB297">
        <v>-1</v>
      </c>
      <c r="AC297" t="s">
        <v>125</v>
      </c>
      <c r="AD297" t="s">
        <v>125</v>
      </c>
      <c r="AE297" t="s">
        <v>123</v>
      </c>
      <c r="AF297" t="s">
        <v>123</v>
      </c>
      <c r="AG297" t="s">
        <v>123</v>
      </c>
      <c r="AH297" t="s">
        <v>123</v>
      </c>
      <c r="AI297" t="s">
        <v>122</v>
      </c>
      <c r="AJ297" t="s">
        <v>123</v>
      </c>
      <c r="AK297" t="s">
        <v>122</v>
      </c>
      <c r="AL297" t="s">
        <v>123</v>
      </c>
      <c r="AM297" t="s">
        <v>122</v>
      </c>
    </row>
    <row r="298" spans="1:39" x14ac:dyDescent="0.25">
      <c r="A298">
        <v>2017</v>
      </c>
      <c r="B298">
        <v>2</v>
      </c>
      <c r="C298" t="s">
        <v>7</v>
      </c>
      <c r="D298">
        <v>2406</v>
      </c>
      <c r="E298" t="s">
        <v>392</v>
      </c>
      <c r="F298" t="s">
        <v>120</v>
      </c>
      <c r="G298" t="s">
        <v>121</v>
      </c>
      <c r="H298">
        <v>56.2</v>
      </c>
      <c r="I298">
        <v>42.4</v>
      </c>
      <c r="K298" t="s">
        <v>122</v>
      </c>
      <c r="L298" t="s">
        <v>122</v>
      </c>
      <c r="M298" t="s">
        <v>121</v>
      </c>
      <c r="N298" t="s">
        <v>123</v>
      </c>
      <c r="O298" t="s">
        <v>123</v>
      </c>
      <c r="P298" t="s">
        <v>122</v>
      </c>
      <c r="Q298" t="s">
        <v>122</v>
      </c>
      <c r="R298">
        <v>8.9</v>
      </c>
      <c r="S298" t="s">
        <v>122</v>
      </c>
      <c r="T298">
        <v>83.4</v>
      </c>
      <c r="X298">
        <v>73</v>
      </c>
      <c r="Y298">
        <v>72.900000000000006</v>
      </c>
      <c r="Z298">
        <v>35.5</v>
      </c>
      <c r="AA298">
        <v>33</v>
      </c>
      <c r="AB298">
        <v>-1</v>
      </c>
      <c r="AC298" t="s">
        <v>125</v>
      </c>
      <c r="AD298" t="s">
        <v>125</v>
      </c>
      <c r="AE298" t="s">
        <v>123</v>
      </c>
      <c r="AF298" t="s">
        <v>123</v>
      </c>
      <c r="AG298" t="s">
        <v>123</v>
      </c>
      <c r="AH298" t="s">
        <v>123</v>
      </c>
      <c r="AI298" t="s">
        <v>122</v>
      </c>
      <c r="AJ298" t="s">
        <v>123</v>
      </c>
      <c r="AK298" t="s">
        <v>122</v>
      </c>
      <c r="AL298" t="s">
        <v>123</v>
      </c>
      <c r="AM298" t="s">
        <v>122</v>
      </c>
    </row>
    <row r="299" spans="1:39" x14ac:dyDescent="0.25">
      <c r="A299">
        <v>2017</v>
      </c>
      <c r="B299">
        <v>2</v>
      </c>
      <c r="C299" t="s">
        <v>7</v>
      </c>
      <c r="D299">
        <v>2408</v>
      </c>
      <c r="E299" t="s">
        <v>393</v>
      </c>
      <c r="F299" t="s">
        <v>394</v>
      </c>
      <c r="G299" t="s">
        <v>123</v>
      </c>
      <c r="H299" t="s">
        <v>151</v>
      </c>
      <c r="I299" t="s">
        <v>151</v>
      </c>
      <c r="K299" t="s">
        <v>122</v>
      </c>
      <c r="L299" t="s">
        <v>122</v>
      </c>
      <c r="M299" t="s">
        <v>123</v>
      </c>
      <c r="N299" t="s">
        <v>123</v>
      </c>
      <c r="O299" t="s">
        <v>123</v>
      </c>
      <c r="P299" t="s">
        <v>122</v>
      </c>
      <c r="Q299" t="s">
        <v>122</v>
      </c>
      <c r="R299" t="s">
        <v>151</v>
      </c>
      <c r="S299" t="s">
        <v>122</v>
      </c>
      <c r="T299" t="s">
        <v>151</v>
      </c>
      <c r="X299">
        <v>26.8</v>
      </c>
      <c r="Y299">
        <v>23</v>
      </c>
      <c r="Z299">
        <v>77.5</v>
      </c>
      <c r="AA299">
        <v>10.75</v>
      </c>
      <c r="AB299">
        <v>-1</v>
      </c>
      <c r="AC299" t="s">
        <v>125</v>
      </c>
      <c r="AD299" t="s">
        <v>125</v>
      </c>
      <c r="AE299" t="s">
        <v>123</v>
      </c>
      <c r="AF299" t="s">
        <v>123</v>
      </c>
      <c r="AG299" t="s">
        <v>123</v>
      </c>
      <c r="AH299" t="s">
        <v>123</v>
      </c>
      <c r="AI299" t="s">
        <v>122</v>
      </c>
      <c r="AJ299" t="s">
        <v>123</v>
      </c>
      <c r="AK299" t="s">
        <v>122</v>
      </c>
      <c r="AL299" t="s">
        <v>123</v>
      </c>
      <c r="AM299" t="s">
        <v>122</v>
      </c>
    </row>
    <row r="300" spans="1:39" x14ac:dyDescent="0.25">
      <c r="A300">
        <v>2017</v>
      </c>
      <c r="B300">
        <v>2</v>
      </c>
      <c r="C300" t="s">
        <v>7</v>
      </c>
      <c r="D300">
        <v>2409</v>
      </c>
      <c r="E300" t="s">
        <v>395</v>
      </c>
      <c r="F300" t="s">
        <v>120</v>
      </c>
      <c r="G300" t="s">
        <v>121</v>
      </c>
      <c r="H300">
        <v>48.8</v>
      </c>
      <c r="I300">
        <v>41.6</v>
      </c>
      <c r="K300" t="s">
        <v>122</v>
      </c>
      <c r="L300" t="s">
        <v>122</v>
      </c>
      <c r="M300" t="s">
        <v>123</v>
      </c>
      <c r="N300" t="s">
        <v>123</v>
      </c>
      <c r="O300" t="s">
        <v>123</v>
      </c>
      <c r="P300" t="s">
        <v>122</v>
      </c>
      <c r="Q300" t="s">
        <v>122</v>
      </c>
      <c r="R300">
        <v>7</v>
      </c>
      <c r="S300" t="s">
        <v>122</v>
      </c>
      <c r="T300">
        <v>82.1</v>
      </c>
      <c r="X300">
        <v>80.3</v>
      </c>
      <c r="Y300">
        <v>70</v>
      </c>
      <c r="Z300">
        <v>39.5</v>
      </c>
      <c r="AA300">
        <v>25</v>
      </c>
      <c r="AB300">
        <v>-1</v>
      </c>
      <c r="AC300" t="s">
        <v>125</v>
      </c>
      <c r="AD300" t="s">
        <v>125</v>
      </c>
      <c r="AE300" t="s">
        <v>123</v>
      </c>
      <c r="AF300" t="s">
        <v>123</v>
      </c>
      <c r="AG300" t="s">
        <v>123</v>
      </c>
      <c r="AH300" t="s">
        <v>123</v>
      </c>
      <c r="AI300" t="s">
        <v>122</v>
      </c>
      <c r="AJ300" t="s">
        <v>123</v>
      </c>
      <c r="AK300" t="s">
        <v>122</v>
      </c>
      <c r="AL300" t="s">
        <v>123</v>
      </c>
      <c r="AM300" t="s">
        <v>122</v>
      </c>
    </row>
    <row r="301" spans="1:39" x14ac:dyDescent="0.25">
      <c r="A301">
        <v>2017</v>
      </c>
      <c r="B301">
        <v>2</v>
      </c>
      <c r="C301" t="s">
        <v>7</v>
      </c>
      <c r="D301">
        <v>2410</v>
      </c>
      <c r="E301" t="s">
        <v>396</v>
      </c>
      <c r="F301" t="s">
        <v>120</v>
      </c>
      <c r="G301" t="s">
        <v>121</v>
      </c>
      <c r="H301">
        <v>69.5</v>
      </c>
      <c r="I301">
        <v>42</v>
      </c>
      <c r="K301" t="s">
        <v>122</v>
      </c>
      <c r="L301" t="s">
        <v>122</v>
      </c>
      <c r="M301" t="s">
        <v>123</v>
      </c>
      <c r="N301" t="s">
        <v>123</v>
      </c>
      <c r="O301" t="s">
        <v>123</v>
      </c>
      <c r="P301" t="s">
        <v>122</v>
      </c>
      <c r="Q301" t="s">
        <v>122</v>
      </c>
      <c r="R301">
        <v>5.3</v>
      </c>
      <c r="S301" t="s">
        <v>122</v>
      </c>
      <c r="T301">
        <v>80.099999999999994</v>
      </c>
      <c r="X301">
        <v>77.5</v>
      </c>
      <c r="Y301">
        <v>70.3</v>
      </c>
      <c r="Z301">
        <v>24.2</v>
      </c>
      <c r="AA301">
        <v>28</v>
      </c>
      <c r="AB301">
        <v>-1</v>
      </c>
      <c r="AC301" t="s">
        <v>125</v>
      </c>
      <c r="AD301" t="s">
        <v>125</v>
      </c>
      <c r="AE301" t="s">
        <v>123</v>
      </c>
      <c r="AF301" t="s">
        <v>123</v>
      </c>
      <c r="AG301" t="s">
        <v>123</v>
      </c>
      <c r="AH301" t="s">
        <v>123</v>
      </c>
      <c r="AI301" t="s">
        <v>122</v>
      </c>
      <c r="AJ301" t="s">
        <v>123</v>
      </c>
      <c r="AK301" t="s">
        <v>122</v>
      </c>
      <c r="AL301" t="s">
        <v>123</v>
      </c>
      <c r="AM301" t="s">
        <v>122</v>
      </c>
    </row>
    <row r="302" spans="1:39" x14ac:dyDescent="0.25">
      <c r="A302">
        <v>2017</v>
      </c>
      <c r="B302">
        <v>2</v>
      </c>
      <c r="C302" t="s">
        <v>7</v>
      </c>
      <c r="D302">
        <v>2411</v>
      </c>
      <c r="E302" t="s">
        <v>397</v>
      </c>
      <c r="F302" t="s">
        <v>120</v>
      </c>
      <c r="G302" t="s">
        <v>121</v>
      </c>
      <c r="H302">
        <v>68.8</v>
      </c>
      <c r="I302">
        <v>44.8</v>
      </c>
      <c r="K302" t="s">
        <v>122</v>
      </c>
      <c r="L302" t="s">
        <v>122</v>
      </c>
      <c r="M302" t="s">
        <v>121</v>
      </c>
      <c r="N302" t="s">
        <v>123</v>
      </c>
      <c r="O302" t="s">
        <v>123</v>
      </c>
      <c r="P302" t="s">
        <v>122</v>
      </c>
      <c r="Q302" t="s">
        <v>122</v>
      </c>
      <c r="R302">
        <v>6.9</v>
      </c>
      <c r="S302" t="s">
        <v>122</v>
      </c>
      <c r="T302">
        <v>81.599999999999994</v>
      </c>
      <c r="X302">
        <v>74.2</v>
      </c>
      <c r="Y302">
        <v>74.7</v>
      </c>
      <c r="Z302">
        <v>27.7</v>
      </c>
      <c r="AA302">
        <v>34</v>
      </c>
      <c r="AB302">
        <v>-1</v>
      </c>
      <c r="AC302" t="s">
        <v>125</v>
      </c>
      <c r="AD302" t="s">
        <v>125</v>
      </c>
      <c r="AE302" t="s">
        <v>123</v>
      </c>
      <c r="AF302" t="s">
        <v>123</v>
      </c>
      <c r="AG302" t="s">
        <v>123</v>
      </c>
      <c r="AH302" t="s">
        <v>123</v>
      </c>
      <c r="AI302" t="s">
        <v>122</v>
      </c>
      <c r="AJ302" t="s">
        <v>123</v>
      </c>
      <c r="AK302" t="s">
        <v>122</v>
      </c>
      <c r="AL302" t="s">
        <v>123</v>
      </c>
      <c r="AM302" t="s">
        <v>122</v>
      </c>
    </row>
    <row r="303" spans="1:39" x14ac:dyDescent="0.25">
      <c r="A303">
        <v>2017</v>
      </c>
      <c r="B303">
        <v>2</v>
      </c>
      <c r="C303" t="s">
        <v>7</v>
      </c>
      <c r="D303">
        <v>2412</v>
      </c>
      <c r="E303" t="s">
        <v>398</v>
      </c>
      <c r="F303" t="s">
        <v>120</v>
      </c>
      <c r="G303" t="s">
        <v>121</v>
      </c>
      <c r="H303">
        <v>95.8</v>
      </c>
      <c r="I303">
        <v>73</v>
      </c>
      <c r="K303" t="s">
        <v>122</v>
      </c>
      <c r="L303" t="s">
        <v>122</v>
      </c>
      <c r="M303" t="s">
        <v>123</v>
      </c>
      <c r="N303" t="s">
        <v>123</v>
      </c>
      <c r="O303" t="s">
        <v>123</v>
      </c>
      <c r="P303" t="s">
        <v>122</v>
      </c>
      <c r="Q303" t="s">
        <v>122</v>
      </c>
      <c r="R303">
        <v>23</v>
      </c>
      <c r="S303" t="s">
        <v>122</v>
      </c>
      <c r="T303">
        <v>99.1</v>
      </c>
      <c r="X303">
        <v>97.9</v>
      </c>
      <c r="Y303">
        <v>94.4</v>
      </c>
      <c r="Z303">
        <v>8.6</v>
      </c>
      <c r="AA303">
        <v>93</v>
      </c>
      <c r="AB303">
        <v>-1</v>
      </c>
      <c r="AC303" t="s">
        <v>125</v>
      </c>
      <c r="AD303" t="s">
        <v>125</v>
      </c>
      <c r="AE303" t="s">
        <v>123</v>
      </c>
      <c r="AF303" t="s">
        <v>123</v>
      </c>
      <c r="AG303" t="s">
        <v>123</v>
      </c>
      <c r="AH303" t="s">
        <v>123</v>
      </c>
      <c r="AI303" t="s">
        <v>122</v>
      </c>
      <c r="AJ303" t="s">
        <v>123</v>
      </c>
      <c r="AK303" t="s">
        <v>122</v>
      </c>
      <c r="AL303" t="s">
        <v>123</v>
      </c>
      <c r="AM303" t="s">
        <v>122</v>
      </c>
    </row>
    <row r="304" spans="1:39" x14ac:dyDescent="0.25">
      <c r="A304">
        <v>2017</v>
      </c>
      <c r="B304">
        <v>2</v>
      </c>
      <c r="C304" t="s">
        <v>7</v>
      </c>
      <c r="D304">
        <v>2414</v>
      </c>
      <c r="E304" t="s">
        <v>399</v>
      </c>
      <c r="F304" t="s">
        <v>120</v>
      </c>
      <c r="G304" t="s">
        <v>121</v>
      </c>
      <c r="H304">
        <v>55.1</v>
      </c>
      <c r="I304">
        <v>49.7</v>
      </c>
      <c r="K304" t="s">
        <v>122</v>
      </c>
      <c r="L304" t="s">
        <v>122</v>
      </c>
      <c r="M304" t="s">
        <v>123</v>
      </c>
      <c r="N304" t="s">
        <v>123</v>
      </c>
      <c r="O304" t="s">
        <v>123</v>
      </c>
      <c r="P304" t="s">
        <v>122</v>
      </c>
      <c r="Q304" t="s">
        <v>122</v>
      </c>
      <c r="R304">
        <v>7.9</v>
      </c>
      <c r="S304" t="s">
        <v>122</v>
      </c>
      <c r="T304">
        <v>93.3</v>
      </c>
      <c r="X304">
        <v>82.7</v>
      </c>
      <c r="Y304">
        <v>80.900000000000006</v>
      </c>
      <c r="Z304">
        <v>35.9</v>
      </c>
      <c r="AA304">
        <v>38</v>
      </c>
      <c r="AB304">
        <v>-1</v>
      </c>
      <c r="AC304" t="s">
        <v>125</v>
      </c>
      <c r="AD304" t="s">
        <v>125</v>
      </c>
      <c r="AE304" t="s">
        <v>123</v>
      </c>
      <c r="AF304" t="s">
        <v>123</v>
      </c>
      <c r="AG304" t="s">
        <v>123</v>
      </c>
      <c r="AH304" t="s">
        <v>123</v>
      </c>
      <c r="AI304" t="s">
        <v>122</v>
      </c>
      <c r="AJ304" t="s">
        <v>123</v>
      </c>
      <c r="AK304" t="s">
        <v>122</v>
      </c>
      <c r="AL304" t="s">
        <v>123</v>
      </c>
      <c r="AM304" t="s">
        <v>122</v>
      </c>
    </row>
    <row r="305" spans="1:39" x14ac:dyDescent="0.25">
      <c r="A305">
        <v>2017</v>
      </c>
      <c r="B305">
        <v>2</v>
      </c>
      <c r="C305" t="s">
        <v>7</v>
      </c>
      <c r="D305">
        <v>2415</v>
      </c>
      <c r="E305" t="s">
        <v>400</v>
      </c>
      <c r="F305" t="s">
        <v>120</v>
      </c>
      <c r="G305" t="s">
        <v>121</v>
      </c>
      <c r="H305">
        <v>54.7</v>
      </c>
      <c r="I305">
        <v>35.799999999999997</v>
      </c>
      <c r="K305" t="s">
        <v>122</v>
      </c>
      <c r="L305" t="s">
        <v>122</v>
      </c>
      <c r="M305" t="s">
        <v>123</v>
      </c>
      <c r="N305" t="s">
        <v>123</v>
      </c>
      <c r="O305" t="s">
        <v>123</v>
      </c>
      <c r="P305" t="s">
        <v>122</v>
      </c>
      <c r="Q305" t="s">
        <v>122</v>
      </c>
      <c r="R305">
        <v>5.2</v>
      </c>
      <c r="S305" t="s">
        <v>122</v>
      </c>
      <c r="T305">
        <v>87.4</v>
      </c>
      <c r="X305">
        <v>78.2</v>
      </c>
      <c r="Y305">
        <v>72.2</v>
      </c>
      <c r="Z305">
        <v>31.8</v>
      </c>
      <c r="AA305">
        <v>24</v>
      </c>
      <c r="AB305">
        <v>-1</v>
      </c>
      <c r="AC305" t="s">
        <v>125</v>
      </c>
      <c r="AD305" t="s">
        <v>125</v>
      </c>
      <c r="AE305" t="s">
        <v>123</v>
      </c>
      <c r="AF305" t="s">
        <v>123</v>
      </c>
      <c r="AG305" t="s">
        <v>123</v>
      </c>
      <c r="AH305" t="s">
        <v>123</v>
      </c>
      <c r="AI305" t="s">
        <v>122</v>
      </c>
      <c r="AJ305" t="s">
        <v>123</v>
      </c>
      <c r="AK305" t="s">
        <v>122</v>
      </c>
      <c r="AL305" t="s">
        <v>123</v>
      </c>
      <c r="AM305" t="s">
        <v>122</v>
      </c>
    </row>
    <row r="306" spans="1:39" x14ac:dyDescent="0.25">
      <c r="A306">
        <v>2017</v>
      </c>
      <c r="B306">
        <v>2</v>
      </c>
      <c r="C306" t="s">
        <v>7</v>
      </c>
      <c r="D306">
        <v>2416</v>
      </c>
      <c r="E306" t="s">
        <v>401</v>
      </c>
      <c r="F306" t="s">
        <v>120</v>
      </c>
      <c r="G306" t="s">
        <v>123</v>
      </c>
      <c r="H306">
        <v>80.3</v>
      </c>
      <c r="I306">
        <v>62.9</v>
      </c>
      <c r="K306" t="s">
        <v>122</v>
      </c>
      <c r="L306" t="s">
        <v>122</v>
      </c>
      <c r="M306" t="s">
        <v>123</v>
      </c>
      <c r="N306" t="s">
        <v>123</v>
      </c>
      <c r="O306" t="s">
        <v>123</v>
      </c>
      <c r="P306" t="s">
        <v>122</v>
      </c>
      <c r="Q306" t="s">
        <v>122</v>
      </c>
      <c r="R306">
        <v>4.0999999999999996</v>
      </c>
      <c r="S306" t="s">
        <v>122</v>
      </c>
      <c r="T306">
        <v>88.6</v>
      </c>
      <c r="X306">
        <v>92.5</v>
      </c>
      <c r="Y306">
        <v>92.1</v>
      </c>
      <c r="Z306">
        <v>17.5</v>
      </c>
      <c r="AA306">
        <v>67</v>
      </c>
      <c r="AB306">
        <v>-1</v>
      </c>
      <c r="AC306" t="s">
        <v>125</v>
      </c>
      <c r="AD306" t="s">
        <v>125</v>
      </c>
      <c r="AE306" t="s">
        <v>123</v>
      </c>
      <c r="AF306" t="s">
        <v>123</v>
      </c>
      <c r="AG306" t="s">
        <v>123</v>
      </c>
      <c r="AH306" t="s">
        <v>123</v>
      </c>
      <c r="AI306" t="s">
        <v>122</v>
      </c>
      <c r="AJ306" t="s">
        <v>123</v>
      </c>
      <c r="AK306" t="s">
        <v>122</v>
      </c>
      <c r="AL306" t="s">
        <v>123</v>
      </c>
      <c r="AM306" t="s">
        <v>122</v>
      </c>
    </row>
    <row r="307" spans="1:39" x14ac:dyDescent="0.25">
      <c r="A307">
        <v>2017</v>
      </c>
      <c r="B307">
        <v>2</v>
      </c>
      <c r="C307" t="s">
        <v>7</v>
      </c>
      <c r="D307">
        <v>2417</v>
      </c>
      <c r="E307" t="s">
        <v>402</v>
      </c>
      <c r="F307" t="s">
        <v>120</v>
      </c>
      <c r="G307" t="s">
        <v>121</v>
      </c>
      <c r="H307">
        <v>76.599999999999994</v>
      </c>
      <c r="I307">
        <v>57.1</v>
      </c>
      <c r="K307" t="s">
        <v>122</v>
      </c>
      <c r="L307" t="s">
        <v>122</v>
      </c>
      <c r="M307" t="s">
        <v>121</v>
      </c>
      <c r="N307" t="s">
        <v>123</v>
      </c>
      <c r="O307" t="s">
        <v>123</v>
      </c>
      <c r="P307" t="s">
        <v>122</v>
      </c>
      <c r="Q307" t="s">
        <v>122</v>
      </c>
      <c r="R307">
        <v>13.3</v>
      </c>
      <c r="S307" t="s">
        <v>122</v>
      </c>
      <c r="T307">
        <v>82</v>
      </c>
      <c r="X307">
        <v>82.1</v>
      </c>
      <c r="Y307">
        <v>79.5</v>
      </c>
      <c r="Z307">
        <v>28.1</v>
      </c>
      <c r="AA307">
        <v>53</v>
      </c>
      <c r="AB307">
        <v>-1</v>
      </c>
      <c r="AC307" t="s">
        <v>125</v>
      </c>
      <c r="AD307" t="s">
        <v>125</v>
      </c>
      <c r="AE307" t="s">
        <v>123</v>
      </c>
      <c r="AF307" t="s">
        <v>123</v>
      </c>
      <c r="AG307" t="s">
        <v>123</v>
      </c>
      <c r="AH307" t="s">
        <v>123</v>
      </c>
      <c r="AI307" t="s">
        <v>122</v>
      </c>
      <c r="AJ307" t="s">
        <v>123</v>
      </c>
      <c r="AK307" t="s">
        <v>122</v>
      </c>
      <c r="AL307" t="s">
        <v>123</v>
      </c>
      <c r="AM307" t="s">
        <v>122</v>
      </c>
    </row>
    <row r="308" spans="1:39" x14ac:dyDescent="0.25">
      <c r="A308">
        <v>2017</v>
      </c>
      <c r="B308">
        <v>2</v>
      </c>
      <c r="C308" t="s">
        <v>7</v>
      </c>
      <c r="D308">
        <v>2418</v>
      </c>
      <c r="E308" t="s">
        <v>37</v>
      </c>
      <c r="F308" t="s">
        <v>120</v>
      </c>
      <c r="G308" t="s">
        <v>123</v>
      </c>
      <c r="H308">
        <v>96.1</v>
      </c>
      <c r="I308">
        <v>77.5</v>
      </c>
      <c r="K308" t="s">
        <v>122</v>
      </c>
      <c r="L308" t="s">
        <v>122</v>
      </c>
      <c r="M308" t="s">
        <v>123</v>
      </c>
      <c r="N308" t="s">
        <v>123</v>
      </c>
      <c r="O308" t="s">
        <v>123</v>
      </c>
      <c r="P308" t="s">
        <v>122</v>
      </c>
      <c r="Q308" t="s">
        <v>122</v>
      </c>
      <c r="R308">
        <v>53.8</v>
      </c>
      <c r="S308" t="s">
        <v>122</v>
      </c>
      <c r="T308">
        <v>99.7</v>
      </c>
      <c r="X308">
        <v>99.1</v>
      </c>
      <c r="Y308">
        <v>96.9</v>
      </c>
      <c r="Z308">
        <v>10</v>
      </c>
      <c r="AA308">
        <v>99</v>
      </c>
      <c r="AB308">
        <v>-1</v>
      </c>
      <c r="AC308" t="s">
        <v>125</v>
      </c>
      <c r="AD308" t="s">
        <v>125</v>
      </c>
      <c r="AE308" t="s">
        <v>123</v>
      </c>
      <c r="AF308" t="s">
        <v>123</v>
      </c>
      <c r="AG308" t="s">
        <v>123</v>
      </c>
      <c r="AH308" t="s">
        <v>123</v>
      </c>
      <c r="AI308" t="s">
        <v>122</v>
      </c>
      <c r="AJ308" t="s">
        <v>123</v>
      </c>
      <c r="AK308" t="s">
        <v>122</v>
      </c>
      <c r="AL308" t="s">
        <v>123</v>
      </c>
      <c r="AM308" t="s">
        <v>122</v>
      </c>
    </row>
    <row r="309" spans="1:39" x14ac:dyDescent="0.25">
      <c r="A309">
        <v>2017</v>
      </c>
      <c r="B309">
        <v>2</v>
      </c>
      <c r="C309" t="s">
        <v>7</v>
      </c>
      <c r="D309">
        <v>2420</v>
      </c>
      <c r="E309" t="s">
        <v>403</v>
      </c>
      <c r="F309" t="s">
        <v>120</v>
      </c>
      <c r="G309" t="s">
        <v>121</v>
      </c>
      <c r="H309">
        <v>99.4</v>
      </c>
      <c r="I309">
        <v>85.2</v>
      </c>
      <c r="K309" t="s">
        <v>122</v>
      </c>
      <c r="L309" t="s">
        <v>122</v>
      </c>
      <c r="M309" t="s">
        <v>123</v>
      </c>
      <c r="N309" t="s">
        <v>123</v>
      </c>
      <c r="O309" t="s">
        <v>123</v>
      </c>
      <c r="P309" t="s">
        <v>122</v>
      </c>
      <c r="Q309" t="s">
        <v>122</v>
      </c>
      <c r="R309" t="s">
        <v>151</v>
      </c>
      <c r="S309" t="s">
        <v>122</v>
      </c>
      <c r="T309">
        <v>99.6</v>
      </c>
      <c r="X309">
        <v>99.6</v>
      </c>
      <c r="Y309">
        <v>99.5</v>
      </c>
      <c r="Z309">
        <v>6.7</v>
      </c>
      <c r="AA309">
        <v>99.78</v>
      </c>
      <c r="AB309">
        <v>-1</v>
      </c>
      <c r="AC309" t="s">
        <v>125</v>
      </c>
      <c r="AD309" t="s">
        <v>125</v>
      </c>
      <c r="AE309" t="s">
        <v>123</v>
      </c>
      <c r="AF309" t="s">
        <v>123</v>
      </c>
      <c r="AG309" t="s">
        <v>123</v>
      </c>
      <c r="AH309" t="s">
        <v>123</v>
      </c>
      <c r="AI309" t="s">
        <v>122</v>
      </c>
      <c r="AJ309" t="s">
        <v>123</v>
      </c>
      <c r="AK309" t="s">
        <v>122</v>
      </c>
      <c r="AL309" t="s">
        <v>123</v>
      </c>
      <c r="AM309" t="s">
        <v>122</v>
      </c>
    </row>
    <row r="310" spans="1:39" x14ac:dyDescent="0.25">
      <c r="A310">
        <v>2017</v>
      </c>
      <c r="B310">
        <v>2</v>
      </c>
      <c r="C310" t="s">
        <v>7</v>
      </c>
      <c r="D310">
        <v>2421</v>
      </c>
      <c r="E310" t="s">
        <v>404</v>
      </c>
      <c r="F310" t="s">
        <v>120</v>
      </c>
      <c r="G310" t="s">
        <v>123</v>
      </c>
      <c r="H310">
        <v>67.8</v>
      </c>
      <c r="I310">
        <v>54.3</v>
      </c>
      <c r="K310" t="s">
        <v>122</v>
      </c>
      <c r="L310" t="s">
        <v>122</v>
      </c>
      <c r="M310" t="s">
        <v>121</v>
      </c>
      <c r="N310" t="s">
        <v>123</v>
      </c>
      <c r="O310" t="s">
        <v>123</v>
      </c>
      <c r="P310" t="s">
        <v>122</v>
      </c>
      <c r="Q310" t="s">
        <v>122</v>
      </c>
      <c r="R310">
        <v>11.9</v>
      </c>
      <c r="S310" t="s">
        <v>122</v>
      </c>
      <c r="T310">
        <v>86.5</v>
      </c>
      <c r="X310">
        <v>79.400000000000006</v>
      </c>
      <c r="Y310">
        <v>81.400000000000006</v>
      </c>
      <c r="Z310">
        <v>19.8</v>
      </c>
      <c r="AA310">
        <v>51</v>
      </c>
      <c r="AB310">
        <v>-1</v>
      </c>
      <c r="AC310" t="s">
        <v>125</v>
      </c>
      <c r="AD310" t="s">
        <v>125</v>
      </c>
      <c r="AE310" t="s">
        <v>123</v>
      </c>
      <c r="AF310" t="s">
        <v>123</v>
      </c>
      <c r="AG310" t="s">
        <v>123</v>
      </c>
      <c r="AH310" t="s">
        <v>123</v>
      </c>
      <c r="AI310" t="s">
        <v>122</v>
      </c>
      <c r="AJ310" t="s">
        <v>123</v>
      </c>
      <c r="AK310" t="s">
        <v>122</v>
      </c>
      <c r="AL310" t="s">
        <v>123</v>
      </c>
      <c r="AM310" t="s">
        <v>122</v>
      </c>
    </row>
    <row r="311" spans="1:39" x14ac:dyDescent="0.25">
      <c r="A311">
        <v>2017</v>
      </c>
      <c r="B311">
        <v>2</v>
      </c>
      <c r="C311" t="s">
        <v>7</v>
      </c>
      <c r="D311">
        <v>2422</v>
      </c>
      <c r="E311" t="s">
        <v>405</v>
      </c>
      <c r="F311" t="s">
        <v>120</v>
      </c>
      <c r="G311" t="s">
        <v>123</v>
      </c>
      <c r="H311" t="s">
        <v>151</v>
      </c>
      <c r="I311" t="s">
        <v>151</v>
      </c>
      <c r="K311" t="s">
        <v>122</v>
      </c>
      <c r="L311" t="s">
        <v>122</v>
      </c>
      <c r="M311" t="s">
        <v>123</v>
      </c>
      <c r="N311" t="s">
        <v>123</v>
      </c>
      <c r="O311" t="s">
        <v>123</v>
      </c>
      <c r="P311" t="s">
        <v>122</v>
      </c>
      <c r="Q311" t="s">
        <v>122</v>
      </c>
      <c r="R311" t="s">
        <v>122</v>
      </c>
      <c r="S311" t="s">
        <v>122</v>
      </c>
      <c r="T311" t="s">
        <v>122</v>
      </c>
      <c r="X311">
        <v>100</v>
      </c>
      <c r="Y311">
        <v>100</v>
      </c>
      <c r="Z311">
        <v>2.8</v>
      </c>
      <c r="AA311">
        <v>100</v>
      </c>
      <c r="AB311">
        <v>-1</v>
      </c>
      <c r="AC311" t="s">
        <v>125</v>
      </c>
      <c r="AD311" t="s">
        <v>125</v>
      </c>
      <c r="AE311" t="s">
        <v>123</v>
      </c>
      <c r="AF311" t="s">
        <v>123</v>
      </c>
      <c r="AG311" t="s">
        <v>123</v>
      </c>
      <c r="AH311" t="s">
        <v>123</v>
      </c>
      <c r="AI311" t="s">
        <v>122</v>
      </c>
      <c r="AJ311" t="s">
        <v>123</v>
      </c>
      <c r="AK311" t="s">
        <v>122</v>
      </c>
      <c r="AL311" t="s">
        <v>123</v>
      </c>
      <c r="AM311" t="s">
        <v>122</v>
      </c>
    </row>
    <row r="312" spans="1:39" x14ac:dyDescent="0.25">
      <c r="A312">
        <v>2017</v>
      </c>
      <c r="B312">
        <v>2</v>
      </c>
      <c r="C312" t="s">
        <v>7</v>
      </c>
      <c r="D312">
        <v>2423</v>
      </c>
      <c r="E312" t="s">
        <v>18</v>
      </c>
      <c r="F312" t="s">
        <v>120</v>
      </c>
      <c r="G312" t="s">
        <v>123</v>
      </c>
      <c r="H312" t="s">
        <v>151</v>
      </c>
      <c r="I312" t="s">
        <v>151</v>
      </c>
      <c r="K312" t="s">
        <v>122</v>
      </c>
      <c r="L312" t="s">
        <v>122</v>
      </c>
      <c r="M312" t="s">
        <v>123</v>
      </c>
      <c r="N312" t="s">
        <v>123</v>
      </c>
      <c r="O312" t="s">
        <v>123</v>
      </c>
      <c r="P312" t="s">
        <v>122</v>
      </c>
      <c r="Q312" t="s">
        <v>122</v>
      </c>
      <c r="R312" t="s">
        <v>122</v>
      </c>
      <c r="S312" t="s">
        <v>122</v>
      </c>
      <c r="T312" t="s">
        <v>122</v>
      </c>
      <c r="X312">
        <v>100</v>
      </c>
      <c r="Y312">
        <v>100</v>
      </c>
      <c r="Z312">
        <v>2.8</v>
      </c>
      <c r="AA312">
        <v>100</v>
      </c>
      <c r="AB312">
        <v>-1</v>
      </c>
      <c r="AC312" t="s">
        <v>125</v>
      </c>
      <c r="AD312" t="s">
        <v>125</v>
      </c>
      <c r="AE312" t="s">
        <v>123</v>
      </c>
      <c r="AF312" t="s">
        <v>123</v>
      </c>
      <c r="AG312" t="s">
        <v>123</v>
      </c>
      <c r="AH312" t="s">
        <v>123</v>
      </c>
      <c r="AI312" t="s">
        <v>122</v>
      </c>
      <c r="AJ312" t="s">
        <v>123</v>
      </c>
      <c r="AK312" t="s">
        <v>122</v>
      </c>
      <c r="AL312" t="s">
        <v>123</v>
      </c>
      <c r="AM312" t="s">
        <v>122</v>
      </c>
    </row>
    <row r="313" spans="1:39" x14ac:dyDescent="0.25">
      <c r="A313">
        <v>2017</v>
      </c>
      <c r="B313">
        <v>2</v>
      </c>
      <c r="C313" t="s">
        <v>7</v>
      </c>
      <c r="D313">
        <v>2424</v>
      </c>
      <c r="E313" t="s">
        <v>406</v>
      </c>
      <c r="F313" t="s">
        <v>120</v>
      </c>
      <c r="G313" t="s">
        <v>121</v>
      </c>
      <c r="H313">
        <v>49.8</v>
      </c>
      <c r="I313">
        <v>34.6</v>
      </c>
      <c r="K313" t="s">
        <v>122</v>
      </c>
      <c r="L313" t="s">
        <v>122</v>
      </c>
      <c r="M313" t="s">
        <v>123</v>
      </c>
      <c r="N313" t="s">
        <v>123</v>
      </c>
      <c r="O313" t="s">
        <v>123</v>
      </c>
      <c r="P313" t="s">
        <v>122</v>
      </c>
      <c r="Q313" t="s">
        <v>122</v>
      </c>
      <c r="R313">
        <v>3.6</v>
      </c>
      <c r="S313" t="s">
        <v>122</v>
      </c>
      <c r="T313">
        <v>86.1</v>
      </c>
      <c r="X313">
        <v>66.5</v>
      </c>
      <c r="Y313">
        <v>67.7</v>
      </c>
      <c r="Z313">
        <v>41.5</v>
      </c>
      <c r="AA313">
        <v>16</v>
      </c>
      <c r="AB313">
        <v>-1</v>
      </c>
      <c r="AC313" t="s">
        <v>125</v>
      </c>
      <c r="AD313" t="s">
        <v>125</v>
      </c>
      <c r="AE313" t="s">
        <v>123</v>
      </c>
      <c r="AF313" t="s">
        <v>123</v>
      </c>
      <c r="AG313" t="s">
        <v>123</v>
      </c>
      <c r="AH313" t="s">
        <v>121</v>
      </c>
      <c r="AJ313" t="s">
        <v>123</v>
      </c>
      <c r="AK313" t="s">
        <v>122</v>
      </c>
      <c r="AL313" t="s">
        <v>123</v>
      </c>
      <c r="AM313" t="s">
        <v>122</v>
      </c>
    </row>
    <row r="314" spans="1:39" x14ac:dyDescent="0.25">
      <c r="A314">
        <v>2017</v>
      </c>
      <c r="B314">
        <v>2</v>
      </c>
      <c r="C314" t="s">
        <v>7</v>
      </c>
      <c r="D314">
        <v>2425</v>
      </c>
      <c r="E314" t="s">
        <v>47</v>
      </c>
      <c r="F314" t="s">
        <v>120</v>
      </c>
      <c r="G314" t="s">
        <v>123</v>
      </c>
      <c r="H314">
        <v>76.599999999999994</v>
      </c>
      <c r="I314">
        <v>65</v>
      </c>
      <c r="K314" t="s">
        <v>122</v>
      </c>
      <c r="L314" t="s">
        <v>122</v>
      </c>
      <c r="M314" t="s">
        <v>123</v>
      </c>
      <c r="N314" t="s">
        <v>123</v>
      </c>
      <c r="O314" t="s">
        <v>123</v>
      </c>
      <c r="P314" t="s">
        <v>122</v>
      </c>
      <c r="Q314" t="s">
        <v>122</v>
      </c>
      <c r="R314">
        <v>8</v>
      </c>
      <c r="S314" t="s">
        <v>122</v>
      </c>
      <c r="T314">
        <v>93</v>
      </c>
      <c r="X314">
        <v>89.3</v>
      </c>
      <c r="Y314">
        <v>89.6</v>
      </c>
      <c r="Z314">
        <v>14.1</v>
      </c>
      <c r="AA314">
        <v>71</v>
      </c>
      <c r="AB314">
        <v>-1</v>
      </c>
      <c r="AC314" t="s">
        <v>125</v>
      </c>
      <c r="AD314" t="s">
        <v>125</v>
      </c>
      <c r="AE314" t="s">
        <v>123</v>
      </c>
      <c r="AF314" t="s">
        <v>123</v>
      </c>
      <c r="AG314" t="s">
        <v>123</v>
      </c>
      <c r="AH314" t="s">
        <v>123</v>
      </c>
      <c r="AI314" t="s">
        <v>122</v>
      </c>
      <c r="AJ314" t="s">
        <v>123</v>
      </c>
      <c r="AK314" t="s">
        <v>122</v>
      </c>
      <c r="AL314" t="s">
        <v>123</v>
      </c>
      <c r="AM314" t="s">
        <v>122</v>
      </c>
    </row>
    <row r="315" spans="1:39" x14ac:dyDescent="0.25">
      <c r="A315">
        <v>2017</v>
      </c>
      <c r="B315">
        <v>2</v>
      </c>
      <c r="C315" t="s">
        <v>7</v>
      </c>
      <c r="D315">
        <v>2426</v>
      </c>
      <c r="E315" t="s">
        <v>407</v>
      </c>
      <c r="F315" t="s">
        <v>120</v>
      </c>
      <c r="G315" t="s">
        <v>123</v>
      </c>
      <c r="H315" t="s">
        <v>151</v>
      </c>
      <c r="I315" t="s">
        <v>151</v>
      </c>
      <c r="K315" t="s">
        <v>122</v>
      </c>
      <c r="L315" t="s">
        <v>122</v>
      </c>
      <c r="M315" t="s">
        <v>123</v>
      </c>
      <c r="N315" t="s">
        <v>123</v>
      </c>
      <c r="O315" t="s">
        <v>123</v>
      </c>
      <c r="P315" t="s">
        <v>122</v>
      </c>
      <c r="Q315" t="s">
        <v>122</v>
      </c>
      <c r="R315" t="s">
        <v>151</v>
      </c>
      <c r="S315" t="s">
        <v>122</v>
      </c>
      <c r="T315" t="s">
        <v>122</v>
      </c>
      <c r="X315">
        <v>100</v>
      </c>
      <c r="Y315">
        <v>100</v>
      </c>
      <c r="Z315">
        <v>1.3</v>
      </c>
      <c r="AA315">
        <v>100</v>
      </c>
      <c r="AB315">
        <v>-1</v>
      </c>
      <c r="AC315" t="s">
        <v>125</v>
      </c>
      <c r="AD315" t="s">
        <v>125</v>
      </c>
      <c r="AE315" t="s">
        <v>123</v>
      </c>
      <c r="AF315" t="s">
        <v>123</v>
      </c>
      <c r="AG315" t="s">
        <v>123</v>
      </c>
      <c r="AH315" t="s">
        <v>123</v>
      </c>
      <c r="AI315" t="s">
        <v>122</v>
      </c>
      <c r="AJ315" t="s">
        <v>123</v>
      </c>
      <c r="AK315" t="s">
        <v>122</v>
      </c>
      <c r="AL315" t="s">
        <v>123</v>
      </c>
      <c r="AM315" t="s">
        <v>122</v>
      </c>
    </row>
    <row r="316" spans="1:39" x14ac:dyDescent="0.25">
      <c r="A316">
        <v>2017</v>
      </c>
      <c r="B316">
        <v>2</v>
      </c>
      <c r="C316" t="s">
        <v>7</v>
      </c>
      <c r="D316">
        <v>2427</v>
      </c>
      <c r="E316" t="s">
        <v>408</v>
      </c>
      <c r="F316" t="s">
        <v>120</v>
      </c>
      <c r="G316" t="s">
        <v>123</v>
      </c>
      <c r="H316">
        <v>74.7</v>
      </c>
      <c r="I316">
        <v>55</v>
      </c>
      <c r="K316" t="s">
        <v>122</v>
      </c>
      <c r="L316" t="s">
        <v>122</v>
      </c>
      <c r="M316" t="s">
        <v>123</v>
      </c>
      <c r="N316" t="s">
        <v>123</v>
      </c>
      <c r="O316" t="s">
        <v>123</v>
      </c>
      <c r="P316" t="s">
        <v>122</v>
      </c>
      <c r="Q316" t="s">
        <v>122</v>
      </c>
      <c r="R316">
        <v>9.6</v>
      </c>
      <c r="S316" t="s">
        <v>122</v>
      </c>
      <c r="T316">
        <v>92.1</v>
      </c>
      <c r="X316">
        <v>81.900000000000006</v>
      </c>
      <c r="Y316">
        <v>84.7</v>
      </c>
      <c r="Z316">
        <v>17.8</v>
      </c>
      <c r="AA316">
        <v>55</v>
      </c>
      <c r="AB316">
        <v>-1</v>
      </c>
      <c r="AC316" t="s">
        <v>125</v>
      </c>
      <c r="AD316" t="s">
        <v>125</v>
      </c>
      <c r="AE316" t="s">
        <v>123</v>
      </c>
      <c r="AF316" t="s">
        <v>123</v>
      </c>
      <c r="AG316" t="s">
        <v>123</v>
      </c>
      <c r="AH316" t="s">
        <v>123</v>
      </c>
      <c r="AI316" t="s">
        <v>122</v>
      </c>
      <c r="AJ316" t="s">
        <v>123</v>
      </c>
      <c r="AK316" t="s">
        <v>122</v>
      </c>
      <c r="AL316" t="s">
        <v>123</v>
      </c>
      <c r="AM316" t="s">
        <v>122</v>
      </c>
    </row>
    <row r="317" spans="1:39" x14ac:dyDescent="0.25">
      <c r="A317">
        <v>2017</v>
      </c>
      <c r="B317">
        <v>2</v>
      </c>
      <c r="C317" t="s">
        <v>7</v>
      </c>
      <c r="D317">
        <v>2428</v>
      </c>
      <c r="E317" t="s">
        <v>409</v>
      </c>
      <c r="F317" t="s">
        <v>120</v>
      </c>
      <c r="G317" t="s">
        <v>123</v>
      </c>
      <c r="H317">
        <v>80.3</v>
      </c>
      <c r="I317">
        <v>62.6</v>
      </c>
      <c r="K317" t="s">
        <v>122</v>
      </c>
      <c r="L317" t="s">
        <v>122</v>
      </c>
      <c r="M317" t="s">
        <v>123</v>
      </c>
      <c r="N317" t="s">
        <v>123</v>
      </c>
      <c r="O317" t="s">
        <v>123</v>
      </c>
      <c r="P317" t="s">
        <v>122</v>
      </c>
      <c r="Q317" t="s">
        <v>122</v>
      </c>
      <c r="R317">
        <v>6.4</v>
      </c>
      <c r="S317" t="s">
        <v>122</v>
      </c>
      <c r="T317">
        <v>89.5</v>
      </c>
      <c r="X317">
        <v>84.5</v>
      </c>
      <c r="Y317">
        <v>80.599999999999994</v>
      </c>
      <c r="Z317">
        <v>15.4</v>
      </c>
      <c r="AA317">
        <v>59</v>
      </c>
      <c r="AB317">
        <v>-1</v>
      </c>
      <c r="AC317" t="s">
        <v>125</v>
      </c>
      <c r="AD317" t="s">
        <v>125</v>
      </c>
      <c r="AE317" t="s">
        <v>123</v>
      </c>
      <c r="AF317" t="s">
        <v>123</v>
      </c>
      <c r="AG317" t="s">
        <v>123</v>
      </c>
      <c r="AH317" t="s">
        <v>123</v>
      </c>
      <c r="AI317" t="s">
        <v>122</v>
      </c>
      <c r="AJ317" t="s">
        <v>123</v>
      </c>
      <c r="AK317" t="s">
        <v>122</v>
      </c>
      <c r="AL317" t="s">
        <v>123</v>
      </c>
      <c r="AM317" t="s">
        <v>122</v>
      </c>
    </row>
    <row r="318" spans="1:39" x14ac:dyDescent="0.25">
      <c r="A318">
        <v>2017</v>
      </c>
      <c r="B318">
        <v>2</v>
      </c>
      <c r="C318" t="s">
        <v>7</v>
      </c>
      <c r="D318">
        <v>2429</v>
      </c>
      <c r="E318" t="s">
        <v>410</v>
      </c>
      <c r="F318" t="s">
        <v>120</v>
      </c>
      <c r="G318" t="s">
        <v>121</v>
      </c>
      <c r="H318">
        <v>56.2</v>
      </c>
      <c r="I318">
        <v>37.6</v>
      </c>
      <c r="K318" t="s">
        <v>122</v>
      </c>
      <c r="L318" t="s">
        <v>122</v>
      </c>
      <c r="M318" t="s">
        <v>121</v>
      </c>
      <c r="N318" t="s">
        <v>123</v>
      </c>
      <c r="O318" t="s">
        <v>123</v>
      </c>
      <c r="P318" t="s">
        <v>122</v>
      </c>
      <c r="Q318" t="s">
        <v>122</v>
      </c>
      <c r="R318">
        <v>3.8</v>
      </c>
      <c r="S318" t="s">
        <v>122</v>
      </c>
      <c r="T318">
        <v>89.7</v>
      </c>
      <c r="X318">
        <v>75.099999999999994</v>
      </c>
      <c r="Y318">
        <v>72.7</v>
      </c>
      <c r="Z318">
        <v>37</v>
      </c>
      <c r="AA318">
        <v>23</v>
      </c>
      <c r="AB318">
        <v>-1</v>
      </c>
      <c r="AC318" t="s">
        <v>125</v>
      </c>
      <c r="AD318" t="s">
        <v>125</v>
      </c>
      <c r="AE318" t="s">
        <v>123</v>
      </c>
      <c r="AF318" t="s">
        <v>123</v>
      </c>
      <c r="AG318" t="s">
        <v>123</v>
      </c>
      <c r="AH318" t="s">
        <v>123</v>
      </c>
      <c r="AI318" t="s">
        <v>122</v>
      </c>
      <c r="AJ318" t="s">
        <v>123</v>
      </c>
      <c r="AK318" t="s">
        <v>122</v>
      </c>
      <c r="AL318" t="s">
        <v>123</v>
      </c>
      <c r="AM318" t="s">
        <v>122</v>
      </c>
    </row>
    <row r="319" spans="1:39" x14ac:dyDescent="0.25">
      <c r="A319">
        <v>2017</v>
      </c>
      <c r="B319">
        <v>2</v>
      </c>
      <c r="C319" t="s">
        <v>7</v>
      </c>
      <c r="D319">
        <v>2430</v>
      </c>
      <c r="E319" t="s">
        <v>411</v>
      </c>
      <c r="F319" t="s">
        <v>120</v>
      </c>
      <c r="G319" t="s">
        <v>121</v>
      </c>
      <c r="H319">
        <v>68.599999999999994</v>
      </c>
      <c r="I319">
        <v>49.8</v>
      </c>
      <c r="K319" t="s">
        <v>122</v>
      </c>
      <c r="L319" t="s">
        <v>122</v>
      </c>
      <c r="M319" t="s">
        <v>121</v>
      </c>
      <c r="N319" t="s">
        <v>123</v>
      </c>
      <c r="O319" t="s">
        <v>123</v>
      </c>
      <c r="P319" t="s">
        <v>122</v>
      </c>
      <c r="Q319" t="s">
        <v>122</v>
      </c>
      <c r="R319">
        <v>16.399999999999999</v>
      </c>
      <c r="S319" t="s">
        <v>122</v>
      </c>
      <c r="T319">
        <v>91.9</v>
      </c>
      <c r="X319">
        <v>70</v>
      </c>
      <c r="Y319">
        <v>74.5</v>
      </c>
      <c r="Z319">
        <v>37.200000000000003</v>
      </c>
      <c r="AA319">
        <v>39</v>
      </c>
      <c r="AB319">
        <v>-1</v>
      </c>
      <c r="AC319" t="s">
        <v>125</v>
      </c>
      <c r="AD319" t="s">
        <v>125</v>
      </c>
      <c r="AE319" t="s">
        <v>123</v>
      </c>
      <c r="AF319" t="s">
        <v>123</v>
      </c>
      <c r="AG319" t="s">
        <v>123</v>
      </c>
      <c r="AH319" t="s">
        <v>123</v>
      </c>
      <c r="AI319" t="s">
        <v>122</v>
      </c>
      <c r="AJ319" t="s">
        <v>123</v>
      </c>
      <c r="AK319" t="s">
        <v>122</v>
      </c>
      <c r="AL319" t="s">
        <v>123</v>
      </c>
      <c r="AM319" t="s">
        <v>122</v>
      </c>
    </row>
    <row r="320" spans="1:39" x14ac:dyDescent="0.25">
      <c r="A320">
        <v>2017</v>
      </c>
      <c r="B320">
        <v>2</v>
      </c>
      <c r="C320" t="s">
        <v>7</v>
      </c>
      <c r="D320">
        <v>2431</v>
      </c>
      <c r="E320" t="s">
        <v>412</v>
      </c>
      <c r="F320" t="s">
        <v>120</v>
      </c>
      <c r="G320" t="s">
        <v>121</v>
      </c>
      <c r="H320">
        <v>62.6</v>
      </c>
      <c r="I320">
        <v>51.5</v>
      </c>
      <c r="K320" t="s">
        <v>122</v>
      </c>
      <c r="L320" t="s">
        <v>122</v>
      </c>
      <c r="M320" t="s">
        <v>123</v>
      </c>
      <c r="N320" t="s">
        <v>123</v>
      </c>
      <c r="O320" t="s">
        <v>123</v>
      </c>
      <c r="P320" t="s">
        <v>122</v>
      </c>
      <c r="Q320" t="s">
        <v>122</v>
      </c>
      <c r="R320">
        <v>13.1</v>
      </c>
      <c r="S320" t="s">
        <v>122</v>
      </c>
      <c r="T320">
        <v>92.5</v>
      </c>
      <c r="X320">
        <v>80.3</v>
      </c>
      <c r="Y320">
        <v>84.9</v>
      </c>
      <c r="Z320">
        <v>29.3</v>
      </c>
      <c r="AA320">
        <v>48</v>
      </c>
      <c r="AB320">
        <v>-1</v>
      </c>
      <c r="AC320" t="s">
        <v>125</v>
      </c>
      <c r="AD320" t="s">
        <v>125</v>
      </c>
      <c r="AE320" t="s">
        <v>123</v>
      </c>
      <c r="AF320" t="s">
        <v>123</v>
      </c>
      <c r="AG320" t="s">
        <v>123</v>
      </c>
      <c r="AH320" t="s">
        <v>123</v>
      </c>
      <c r="AI320" t="s">
        <v>122</v>
      </c>
      <c r="AJ320" t="s">
        <v>123</v>
      </c>
      <c r="AK320" t="s">
        <v>122</v>
      </c>
      <c r="AL320" t="s">
        <v>123</v>
      </c>
      <c r="AM320" t="s">
        <v>122</v>
      </c>
    </row>
    <row r="321" spans="1:39" x14ac:dyDescent="0.25">
      <c r="A321">
        <v>2017</v>
      </c>
      <c r="B321">
        <v>2</v>
      </c>
      <c r="C321" t="s">
        <v>7</v>
      </c>
      <c r="D321">
        <v>2601</v>
      </c>
      <c r="E321" t="s">
        <v>416</v>
      </c>
      <c r="F321" t="s">
        <v>120</v>
      </c>
      <c r="G321" t="s">
        <v>123</v>
      </c>
      <c r="H321">
        <v>80.5</v>
      </c>
      <c r="I321">
        <v>66.900000000000006</v>
      </c>
      <c r="K321" t="s">
        <v>122</v>
      </c>
      <c r="L321" t="s">
        <v>122</v>
      </c>
      <c r="M321" t="s">
        <v>123</v>
      </c>
      <c r="N321" t="s">
        <v>123</v>
      </c>
      <c r="O321" t="s">
        <v>123</v>
      </c>
      <c r="P321" t="s">
        <v>122</v>
      </c>
      <c r="Q321" t="s">
        <v>122</v>
      </c>
      <c r="R321" t="s">
        <v>151</v>
      </c>
      <c r="S321" t="s">
        <v>122</v>
      </c>
      <c r="T321">
        <v>89.6</v>
      </c>
      <c r="X321">
        <v>87.7</v>
      </c>
      <c r="Y321">
        <v>88.6</v>
      </c>
      <c r="Z321">
        <v>25.7</v>
      </c>
      <c r="AA321">
        <v>69.78</v>
      </c>
      <c r="AB321">
        <v>-1</v>
      </c>
      <c r="AC321" t="s">
        <v>125</v>
      </c>
      <c r="AD321" t="s">
        <v>125</v>
      </c>
      <c r="AE321" t="s">
        <v>123</v>
      </c>
      <c r="AF321" t="s">
        <v>123</v>
      </c>
      <c r="AG321" t="s">
        <v>123</v>
      </c>
      <c r="AH321" t="s">
        <v>123</v>
      </c>
      <c r="AI321" t="s">
        <v>122</v>
      </c>
      <c r="AJ321" t="s">
        <v>123</v>
      </c>
      <c r="AK321" t="s">
        <v>122</v>
      </c>
      <c r="AL321" t="s">
        <v>123</v>
      </c>
      <c r="AM321" t="s">
        <v>122</v>
      </c>
    </row>
    <row r="322" spans="1:39" x14ac:dyDescent="0.25">
      <c r="A322">
        <v>2017</v>
      </c>
      <c r="B322">
        <v>2</v>
      </c>
      <c r="C322" t="s">
        <v>7</v>
      </c>
      <c r="D322">
        <v>2602</v>
      </c>
      <c r="E322" t="s">
        <v>417</v>
      </c>
      <c r="F322" t="s">
        <v>120</v>
      </c>
      <c r="G322" t="s">
        <v>123</v>
      </c>
      <c r="H322">
        <v>72.900000000000006</v>
      </c>
      <c r="I322">
        <v>64.599999999999994</v>
      </c>
      <c r="K322" t="s">
        <v>122</v>
      </c>
      <c r="L322" t="s">
        <v>122</v>
      </c>
      <c r="M322" t="s">
        <v>123</v>
      </c>
      <c r="N322" t="s">
        <v>123</v>
      </c>
      <c r="O322" t="s">
        <v>123</v>
      </c>
      <c r="P322" t="s">
        <v>122</v>
      </c>
      <c r="Q322" t="s">
        <v>122</v>
      </c>
      <c r="R322">
        <v>18.7</v>
      </c>
      <c r="S322" t="s">
        <v>122</v>
      </c>
      <c r="T322">
        <v>95.6</v>
      </c>
      <c r="X322">
        <v>90.7</v>
      </c>
      <c r="Y322">
        <v>90.9</v>
      </c>
      <c r="Z322">
        <v>16.899999999999999</v>
      </c>
      <c r="AA322">
        <v>74</v>
      </c>
      <c r="AB322">
        <v>-1</v>
      </c>
      <c r="AC322" t="s">
        <v>125</v>
      </c>
      <c r="AD322" t="s">
        <v>125</v>
      </c>
      <c r="AE322" t="s">
        <v>123</v>
      </c>
      <c r="AF322" t="s">
        <v>123</v>
      </c>
      <c r="AG322" t="s">
        <v>123</v>
      </c>
      <c r="AH322" t="s">
        <v>123</v>
      </c>
      <c r="AI322" t="s">
        <v>122</v>
      </c>
      <c r="AJ322" t="s">
        <v>123</v>
      </c>
      <c r="AK322" t="s">
        <v>122</v>
      </c>
      <c r="AL322" t="s">
        <v>123</v>
      </c>
      <c r="AM322" t="s">
        <v>122</v>
      </c>
    </row>
    <row r="323" spans="1:39" x14ac:dyDescent="0.25">
      <c r="A323">
        <v>2017</v>
      </c>
      <c r="B323">
        <v>2</v>
      </c>
      <c r="C323" t="s">
        <v>7</v>
      </c>
      <c r="D323">
        <v>2603</v>
      </c>
      <c r="E323" t="s">
        <v>418</v>
      </c>
      <c r="F323" t="s">
        <v>120</v>
      </c>
      <c r="G323" t="s">
        <v>121</v>
      </c>
      <c r="H323">
        <v>63.1</v>
      </c>
      <c r="I323">
        <v>58.6</v>
      </c>
      <c r="K323" t="s">
        <v>122</v>
      </c>
      <c r="L323" t="s">
        <v>122</v>
      </c>
      <c r="M323" t="s">
        <v>123</v>
      </c>
      <c r="N323" t="s">
        <v>123</v>
      </c>
      <c r="O323" t="s">
        <v>123</v>
      </c>
      <c r="P323" t="s">
        <v>122</v>
      </c>
      <c r="Q323" t="s">
        <v>122</v>
      </c>
      <c r="R323">
        <v>4.2</v>
      </c>
      <c r="S323" t="s">
        <v>122</v>
      </c>
      <c r="T323">
        <v>97.3</v>
      </c>
      <c r="X323">
        <v>83.7</v>
      </c>
      <c r="Y323">
        <v>83</v>
      </c>
      <c r="Z323">
        <v>19.100000000000001</v>
      </c>
      <c r="AA323">
        <v>50</v>
      </c>
      <c r="AB323">
        <v>-1</v>
      </c>
      <c r="AC323" t="s">
        <v>125</v>
      </c>
      <c r="AD323" t="s">
        <v>125</v>
      </c>
      <c r="AE323" t="s">
        <v>123</v>
      </c>
      <c r="AF323" t="s">
        <v>123</v>
      </c>
      <c r="AG323" t="s">
        <v>123</v>
      </c>
      <c r="AH323" t="s">
        <v>123</v>
      </c>
      <c r="AI323" t="s">
        <v>122</v>
      </c>
      <c r="AJ323" t="s">
        <v>123</v>
      </c>
      <c r="AK323" t="s">
        <v>122</v>
      </c>
      <c r="AL323" t="s">
        <v>123</v>
      </c>
      <c r="AM323" t="s">
        <v>122</v>
      </c>
    </row>
    <row r="324" spans="1:39" x14ac:dyDescent="0.25">
      <c r="A324">
        <v>2017</v>
      </c>
      <c r="B324">
        <v>2</v>
      </c>
      <c r="C324" t="s">
        <v>7</v>
      </c>
      <c r="D324">
        <v>2604</v>
      </c>
      <c r="E324" t="s">
        <v>419</v>
      </c>
      <c r="F324" t="s">
        <v>120</v>
      </c>
      <c r="G324" t="s">
        <v>121</v>
      </c>
      <c r="H324">
        <v>62.9</v>
      </c>
      <c r="I324">
        <v>43.8</v>
      </c>
      <c r="K324" t="s">
        <v>122</v>
      </c>
      <c r="L324" t="s">
        <v>122</v>
      </c>
      <c r="M324" t="s">
        <v>123</v>
      </c>
      <c r="N324" t="s">
        <v>123</v>
      </c>
      <c r="O324" t="s">
        <v>123</v>
      </c>
      <c r="P324" t="s">
        <v>122</v>
      </c>
      <c r="Q324" t="s">
        <v>122</v>
      </c>
      <c r="R324" t="s">
        <v>122</v>
      </c>
      <c r="S324" t="s">
        <v>122</v>
      </c>
      <c r="T324">
        <v>91.6</v>
      </c>
      <c r="X324">
        <v>84.2</v>
      </c>
      <c r="Y324">
        <v>100</v>
      </c>
      <c r="Z324">
        <v>31.3</v>
      </c>
      <c r="AA324">
        <v>47.56</v>
      </c>
      <c r="AB324">
        <v>-1</v>
      </c>
      <c r="AC324" t="s">
        <v>125</v>
      </c>
      <c r="AD324" t="s">
        <v>125</v>
      </c>
      <c r="AE324" t="s">
        <v>123</v>
      </c>
      <c r="AF324" t="s">
        <v>123</v>
      </c>
      <c r="AG324" t="s">
        <v>123</v>
      </c>
      <c r="AH324" t="s">
        <v>123</v>
      </c>
      <c r="AI324" t="s">
        <v>122</v>
      </c>
      <c r="AJ324" t="s">
        <v>123</v>
      </c>
      <c r="AK324" t="s">
        <v>122</v>
      </c>
      <c r="AL324" t="s">
        <v>123</v>
      </c>
      <c r="AM324" t="s">
        <v>122</v>
      </c>
    </row>
    <row r="325" spans="1:39" x14ac:dyDescent="0.25">
      <c r="A325">
        <v>2017</v>
      </c>
      <c r="B325">
        <v>2</v>
      </c>
      <c r="C325" t="s">
        <v>7</v>
      </c>
      <c r="D325">
        <v>2607</v>
      </c>
      <c r="E325" t="s">
        <v>420</v>
      </c>
      <c r="F325" t="s">
        <v>120</v>
      </c>
      <c r="G325" t="s">
        <v>123</v>
      </c>
      <c r="H325">
        <v>63.5</v>
      </c>
      <c r="I325">
        <v>51.8</v>
      </c>
      <c r="K325" t="s">
        <v>122</v>
      </c>
      <c r="L325" t="s">
        <v>122</v>
      </c>
      <c r="M325" t="s">
        <v>123</v>
      </c>
      <c r="N325" t="s">
        <v>123</v>
      </c>
      <c r="O325" t="s">
        <v>123</v>
      </c>
      <c r="P325" t="s">
        <v>122</v>
      </c>
      <c r="Q325" t="s">
        <v>122</v>
      </c>
      <c r="R325">
        <v>7.4</v>
      </c>
      <c r="S325" t="s">
        <v>122</v>
      </c>
      <c r="T325">
        <v>87.6</v>
      </c>
      <c r="X325">
        <v>81.7</v>
      </c>
      <c r="Y325">
        <v>88.2</v>
      </c>
      <c r="Z325">
        <v>20.2</v>
      </c>
      <c r="AA325">
        <v>47</v>
      </c>
      <c r="AB325">
        <v>-1</v>
      </c>
      <c r="AC325" t="s">
        <v>125</v>
      </c>
      <c r="AD325" t="s">
        <v>125</v>
      </c>
      <c r="AE325" t="s">
        <v>123</v>
      </c>
      <c r="AF325" t="s">
        <v>123</v>
      </c>
      <c r="AG325" t="s">
        <v>123</v>
      </c>
      <c r="AH325" t="s">
        <v>123</v>
      </c>
      <c r="AI325" t="s">
        <v>122</v>
      </c>
      <c r="AJ325" t="s">
        <v>123</v>
      </c>
      <c r="AK325" t="s">
        <v>122</v>
      </c>
      <c r="AL325" t="s">
        <v>123</v>
      </c>
      <c r="AM325" t="s">
        <v>122</v>
      </c>
    </row>
    <row r="326" spans="1:39" x14ac:dyDescent="0.25">
      <c r="A326">
        <v>2017</v>
      </c>
      <c r="B326">
        <v>2</v>
      </c>
      <c r="C326" t="s">
        <v>7</v>
      </c>
      <c r="D326">
        <v>2608</v>
      </c>
      <c r="E326" t="s">
        <v>421</v>
      </c>
      <c r="F326" t="s">
        <v>120</v>
      </c>
      <c r="G326" t="s">
        <v>123</v>
      </c>
      <c r="H326">
        <v>80.400000000000006</v>
      </c>
      <c r="I326">
        <v>60</v>
      </c>
      <c r="K326" t="s">
        <v>122</v>
      </c>
      <c r="L326" t="s">
        <v>122</v>
      </c>
      <c r="M326" t="s">
        <v>123</v>
      </c>
      <c r="N326" t="s">
        <v>123</v>
      </c>
      <c r="O326" t="s">
        <v>123</v>
      </c>
      <c r="P326" t="s">
        <v>122</v>
      </c>
      <c r="Q326" t="s">
        <v>122</v>
      </c>
      <c r="R326">
        <v>25</v>
      </c>
      <c r="S326" t="s">
        <v>122</v>
      </c>
      <c r="T326">
        <v>87.9</v>
      </c>
      <c r="X326">
        <v>83.7</v>
      </c>
      <c r="Y326">
        <v>82</v>
      </c>
      <c r="Z326">
        <v>19.7</v>
      </c>
      <c r="AA326">
        <v>64</v>
      </c>
      <c r="AB326">
        <v>-1</v>
      </c>
      <c r="AC326" t="s">
        <v>125</v>
      </c>
      <c r="AD326" t="s">
        <v>125</v>
      </c>
      <c r="AE326" t="s">
        <v>123</v>
      </c>
      <c r="AF326" t="s">
        <v>123</v>
      </c>
      <c r="AG326" t="s">
        <v>123</v>
      </c>
      <c r="AH326" t="s">
        <v>123</v>
      </c>
      <c r="AI326" t="s">
        <v>122</v>
      </c>
      <c r="AJ326" t="s">
        <v>123</v>
      </c>
      <c r="AK326" t="s">
        <v>122</v>
      </c>
      <c r="AL326" t="s">
        <v>123</v>
      </c>
      <c r="AM326" t="s">
        <v>122</v>
      </c>
    </row>
    <row r="327" spans="1:39" x14ac:dyDescent="0.25">
      <c r="A327">
        <v>2017</v>
      </c>
      <c r="B327">
        <v>2</v>
      </c>
      <c r="C327" t="s">
        <v>7</v>
      </c>
      <c r="D327">
        <v>2609</v>
      </c>
      <c r="E327" t="s">
        <v>422</v>
      </c>
      <c r="F327" t="s">
        <v>120</v>
      </c>
      <c r="G327" t="s">
        <v>121</v>
      </c>
      <c r="H327">
        <v>58.2</v>
      </c>
      <c r="I327">
        <v>38.200000000000003</v>
      </c>
      <c r="K327" t="s">
        <v>122</v>
      </c>
      <c r="L327" t="s">
        <v>122</v>
      </c>
      <c r="M327" t="s">
        <v>123</v>
      </c>
      <c r="N327" t="s">
        <v>123</v>
      </c>
      <c r="O327" t="s">
        <v>123</v>
      </c>
      <c r="P327" t="s">
        <v>122</v>
      </c>
      <c r="Q327" t="s">
        <v>122</v>
      </c>
      <c r="R327">
        <v>12.4</v>
      </c>
      <c r="S327" t="s">
        <v>122</v>
      </c>
      <c r="T327">
        <v>85.1</v>
      </c>
      <c r="X327">
        <v>63.5</v>
      </c>
      <c r="Y327">
        <v>63.4</v>
      </c>
      <c r="Z327">
        <v>41.7</v>
      </c>
      <c r="AA327">
        <v>22</v>
      </c>
      <c r="AB327">
        <v>-1</v>
      </c>
      <c r="AC327" t="s">
        <v>125</v>
      </c>
      <c r="AD327" t="s">
        <v>125</v>
      </c>
      <c r="AE327" t="s">
        <v>123</v>
      </c>
      <c r="AF327" t="s">
        <v>123</v>
      </c>
      <c r="AG327" t="s">
        <v>123</v>
      </c>
      <c r="AH327" t="s">
        <v>121</v>
      </c>
      <c r="AJ327" t="s">
        <v>123</v>
      </c>
      <c r="AK327" t="s">
        <v>122</v>
      </c>
      <c r="AL327" t="s">
        <v>123</v>
      </c>
      <c r="AM327" t="s">
        <v>122</v>
      </c>
    </row>
    <row r="328" spans="1:39" x14ac:dyDescent="0.25">
      <c r="A328">
        <v>2017</v>
      </c>
      <c r="B328">
        <v>2</v>
      </c>
      <c r="C328" t="s">
        <v>7</v>
      </c>
      <c r="D328">
        <v>2611</v>
      </c>
      <c r="E328" t="s">
        <v>423</v>
      </c>
      <c r="F328" t="s">
        <v>120</v>
      </c>
      <c r="G328" t="s">
        <v>121</v>
      </c>
      <c r="H328">
        <v>64.5</v>
      </c>
      <c r="I328">
        <v>55.2</v>
      </c>
      <c r="K328" t="s">
        <v>122</v>
      </c>
      <c r="L328" t="s">
        <v>122</v>
      </c>
      <c r="M328" t="s">
        <v>123</v>
      </c>
      <c r="N328" t="s">
        <v>123</v>
      </c>
      <c r="O328" t="s">
        <v>123</v>
      </c>
      <c r="P328" t="s">
        <v>122</v>
      </c>
      <c r="Q328" t="s">
        <v>122</v>
      </c>
      <c r="R328">
        <v>11.4</v>
      </c>
      <c r="S328" t="s">
        <v>122</v>
      </c>
      <c r="T328">
        <v>83.1</v>
      </c>
      <c r="X328">
        <v>78.099999999999994</v>
      </c>
      <c r="Y328">
        <v>80</v>
      </c>
      <c r="Z328">
        <v>22.8</v>
      </c>
      <c r="AA328">
        <v>45</v>
      </c>
      <c r="AB328">
        <v>-1</v>
      </c>
      <c r="AC328" t="s">
        <v>125</v>
      </c>
      <c r="AD328" t="s">
        <v>125</v>
      </c>
      <c r="AE328" t="s">
        <v>123</v>
      </c>
      <c r="AF328" t="s">
        <v>123</v>
      </c>
      <c r="AG328" t="s">
        <v>123</v>
      </c>
      <c r="AH328" t="s">
        <v>123</v>
      </c>
      <c r="AI328" t="s">
        <v>122</v>
      </c>
      <c r="AJ328" t="s">
        <v>123</v>
      </c>
      <c r="AK328" t="s">
        <v>122</v>
      </c>
      <c r="AL328" t="s">
        <v>123</v>
      </c>
      <c r="AM328" t="s">
        <v>122</v>
      </c>
    </row>
    <row r="329" spans="1:39" x14ac:dyDescent="0.25">
      <c r="A329">
        <v>2017</v>
      </c>
      <c r="B329">
        <v>2</v>
      </c>
      <c r="C329" t="s">
        <v>7</v>
      </c>
      <c r="D329">
        <v>2612</v>
      </c>
      <c r="E329" t="s">
        <v>21</v>
      </c>
      <c r="F329" t="s">
        <v>120</v>
      </c>
      <c r="G329" t="s">
        <v>123</v>
      </c>
      <c r="H329">
        <v>85.2</v>
      </c>
      <c r="I329">
        <v>77.400000000000006</v>
      </c>
      <c r="K329" t="s">
        <v>122</v>
      </c>
      <c r="L329" t="s">
        <v>122</v>
      </c>
      <c r="M329" t="s">
        <v>123</v>
      </c>
      <c r="N329" t="s">
        <v>123</v>
      </c>
      <c r="O329" t="s">
        <v>123</v>
      </c>
      <c r="P329" t="s">
        <v>122</v>
      </c>
      <c r="Q329" t="s">
        <v>122</v>
      </c>
      <c r="R329">
        <v>14.2</v>
      </c>
      <c r="S329" t="s">
        <v>122</v>
      </c>
      <c r="T329">
        <v>91.6</v>
      </c>
      <c r="X329">
        <v>92.7</v>
      </c>
      <c r="Y329">
        <v>94.5</v>
      </c>
      <c r="Z329">
        <v>10.1</v>
      </c>
      <c r="AA329">
        <v>91</v>
      </c>
      <c r="AB329">
        <v>-1</v>
      </c>
      <c r="AC329" t="s">
        <v>125</v>
      </c>
      <c r="AD329" t="s">
        <v>125</v>
      </c>
      <c r="AE329" t="s">
        <v>123</v>
      </c>
      <c r="AF329" t="s">
        <v>123</v>
      </c>
      <c r="AG329" t="s">
        <v>123</v>
      </c>
      <c r="AH329" t="s">
        <v>123</v>
      </c>
      <c r="AI329" t="s">
        <v>122</v>
      </c>
      <c r="AJ329" t="s">
        <v>123</v>
      </c>
      <c r="AK329" t="s">
        <v>122</v>
      </c>
      <c r="AL329" t="s">
        <v>123</v>
      </c>
      <c r="AM329" t="s">
        <v>122</v>
      </c>
    </row>
    <row r="330" spans="1:39" x14ac:dyDescent="0.25">
      <c r="A330">
        <v>2017</v>
      </c>
      <c r="B330">
        <v>2</v>
      </c>
      <c r="C330" t="s">
        <v>7</v>
      </c>
      <c r="D330">
        <v>2614</v>
      </c>
      <c r="E330" t="s">
        <v>424</v>
      </c>
      <c r="F330" t="s">
        <v>892</v>
      </c>
      <c r="G330" t="s">
        <v>121</v>
      </c>
      <c r="H330">
        <v>59.7</v>
      </c>
      <c r="I330">
        <v>38.700000000000003</v>
      </c>
      <c r="K330" t="s">
        <v>122</v>
      </c>
      <c r="L330" t="s">
        <v>122</v>
      </c>
      <c r="M330" t="s">
        <v>123</v>
      </c>
      <c r="N330" t="s">
        <v>123</v>
      </c>
      <c r="O330" t="s">
        <v>123</v>
      </c>
      <c r="P330" t="s">
        <v>122</v>
      </c>
      <c r="Q330" t="s">
        <v>122</v>
      </c>
      <c r="R330">
        <v>5.7</v>
      </c>
      <c r="S330" t="s">
        <v>122</v>
      </c>
      <c r="T330">
        <v>96.3</v>
      </c>
      <c r="X330">
        <v>61.8</v>
      </c>
      <c r="Y330">
        <v>64.7</v>
      </c>
      <c r="Z330">
        <v>31</v>
      </c>
      <c r="AA330">
        <v>20</v>
      </c>
      <c r="AB330">
        <v>-1</v>
      </c>
      <c r="AC330" t="s">
        <v>125</v>
      </c>
      <c r="AD330" t="s">
        <v>125</v>
      </c>
      <c r="AE330" t="s">
        <v>123</v>
      </c>
      <c r="AF330" t="s">
        <v>123</v>
      </c>
      <c r="AG330" t="s">
        <v>123</v>
      </c>
      <c r="AH330" t="s">
        <v>121</v>
      </c>
      <c r="AJ330" t="s">
        <v>123</v>
      </c>
      <c r="AK330" t="s">
        <v>122</v>
      </c>
      <c r="AL330" t="s">
        <v>123</v>
      </c>
      <c r="AM330" t="s">
        <v>122</v>
      </c>
    </row>
    <row r="331" spans="1:39" x14ac:dyDescent="0.25">
      <c r="A331">
        <v>2017</v>
      </c>
      <c r="B331">
        <v>2</v>
      </c>
      <c r="C331" t="s">
        <v>7</v>
      </c>
      <c r="D331">
        <v>2615</v>
      </c>
      <c r="E331" t="s">
        <v>425</v>
      </c>
      <c r="F331" t="s">
        <v>892</v>
      </c>
      <c r="G331" t="s">
        <v>123</v>
      </c>
      <c r="H331">
        <v>59.2</v>
      </c>
      <c r="I331">
        <v>48.5</v>
      </c>
      <c r="J331" t="s">
        <v>122</v>
      </c>
      <c r="K331" t="s">
        <v>121</v>
      </c>
      <c r="L331" t="s">
        <v>121</v>
      </c>
      <c r="M331" t="s">
        <v>123</v>
      </c>
      <c r="N331" t="s">
        <v>123</v>
      </c>
      <c r="O331" t="s">
        <v>123</v>
      </c>
      <c r="P331">
        <v>46.2</v>
      </c>
      <c r="Q331">
        <v>31.9</v>
      </c>
      <c r="R331">
        <v>50</v>
      </c>
      <c r="S331" t="s">
        <v>122</v>
      </c>
      <c r="T331" t="s">
        <v>122</v>
      </c>
      <c r="X331" t="s">
        <v>122</v>
      </c>
      <c r="Y331" t="s">
        <v>122</v>
      </c>
      <c r="Z331">
        <v>0</v>
      </c>
      <c r="AA331">
        <v>57</v>
      </c>
      <c r="AB331">
        <v>3</v>
      </c>
      <c r="AC331" t="s">
        <v>125</v>
      </c>
      <c r="AD331" t="s">
        <v>125</v>
      </c>
      <c r="AE331" t="s">
        <v>123</v>
      </c>
      <c r="AF331" t="s">
        <v>123</v>
      </c>
      <c r="AG331" t="s">
        <v>123</v>
      </c>
      <c r="AH331" t="s">
        <v>123</v>
      </c>
      <c r="AI331" t="s">
        <v>122</v>
      </c>
      <c r="AJ331" t="s">
        <v>123</v>
      </c>
      <c r="AK331" t="s">
        <v>122</v>
      </c>
      <c r="AL331" t="s">
        <v>123</v>
      </c>
      <c r="AM331" t="s">
        <v>122</v>
      </c>
    </row>
    <row r="332" spans="1:39" x14ac:dyDescent="0.25">
      <c r="A332">
        <v>2017</v>
      </c>
      <c r="B332">
        <v>2</v>
      </c>
      <c r="C332" t="s">
        <v>7</v>
      </c>
      <c r="D332">
        <v>2616</v>
      </c>
      <c r="E332" t="s">
        <v>426</v>
      </c>
      <c r="F332" t="s">
        <v>892</v>
      </c>
      <c r="G332" t="s">
        <v>123</v>
      </c>
      <c r="H332">
        <v>51.8</v>
      </c>
      <c r="I332">
        <v>26.7</v>
      </c>
      <c r="J332" t="s">
        <v>122</v>
      </c>
      <c r="K332" t="s">
        <v>121</v>
      </c>
      <c r="L332" t="s">
        <v>121</v>
      </c>
      <c r="M332" t="s">
        <v>123</v>
      </c>
      <c r="N332" t="s">
        <v>123</v>
      </c>
      <c r="O332" t="s">
        <v>123</v>
      </c>
      <c r="P332">
        <v>55.3</v>
      </c>
      <c r="Q332">
        <v>26.2</v>
      </c>
      <c r="R332">
        <v>50</v>
      </c>
      <c r="S332">
        <v>26.6</v>
      </c>
      <c r="T332" t="s">
        <v>122</v>
      </c>
      <c r="X332" t="s">
        <v>122</v>
      </c>
      <c r="Y332" t="s">
        <v>122</v>
      </c>
      <c r="Z332">
        <v>9.6</v>
      </c>
      <c r="AA332">
        <v>70.5</v>
      </c>
      <c r="AB332">
        <v>4</v>
      </c>
      <c r="AC332" t="s">
        <v>125</v>
      </c>
      <c r="AD332" t="s">
        <v>125</v>
      </c>
      <c r="AE332" t="s">
        <v>123</v>
      </c>
      <c r="AF332" t="s">
        <v>123</v>
      </c>
      <c r="AG332" t="s">
        <v>123</v>
      </c>
      <c r="AH332" t="s">
        <v>123</v>
      </c>
      <c r="AI332" t="s">
        <v>122</v>
      </c>
      <c r="AJ332" t="s">
        <v>123</v>
      </c>
      <c r="AK332" t="s">
        <v>122</v>
      </c>
      <c r="AL332" t="s">
        <v>123</v>
      </c>
      <c r="AM332" t="s">
        <v>122</v>
      </c>
    </row>
    <row r="333" spans="1:39" x14ac:dyDescent="0.25">
      <c r="A333">
        <v>2017</v>
      </c>
      <c r="B333">
        <v>2</v>
      </c>
      <c r="C333" t="s">
        <v>7</v>
      </c>
      <c r="D333">
        <v>2616</v>
      </c>
      <c r="E333" t="s">
        <v>427</v>
      </c>
      <c r="F333" t="s">
        <v>892</v>
      </c>
      <c r="G333" t="s">
        <v>123</v>
      </c>
      <c r="H333">
        <v>86.3</v>
      </c>
      <c r="I333">
        <v>64.900000000000006</v>
      </c>
      <c r="K333" t="s">
        <v>122</v>
      </c>
      <c r="L333" t="s">
        <v>122</v>
      </c>
      <c r="M333" t="s">
        <v>123</v>
      </c>
      <c r="N333" t="s">
        <v>123</v>
      </c>
      <c r="O333" t="s">
        <v>123</v>
      </c>
      <c r="P333" t="s">
        <v>122</v>
      </c>
      <c r="Q333" t="s">
        <v>122</v>
      </c>
      <c r="R333" t="s">
        <v>151</v>
      </c>
      <c r="S333" t="s">
        <v>122</v>
      </c>
      <c r="T333">
        <v>100</v>
      </c>
      <c r="X333">
        <v>92.3</v>
      </c>
      <c r="Y333">
        <v>80</v>
      </c>
      <c r="Z333">
        <v>12.6</v>
      </c>
      <c r="AA333">
        <v>73.11</v>
      </c>
      <c r="AB333">
        <v>-1</v>
      </c>
      <c r="AC333" t="s">
        <v>125</v>
      </c>
      <c r="AD333" t="s">
        <v>125</v>
      </c>
      <c r="AE333" t="s">
        <v>123</v>
      </c>
      <c r="AF333" t="s">
        <v>123</v>
      </c>
      <c r="AG333" t="s">
        <v>123</v>
      </c>
      <c r="AH333" t="s">
        <v>123</v>
      </c>
      <c r="AI333" t="s">
        <v>122</v>
      </c>
      <c r="AJ333" t="s">
        <v>123</v>
      </c>
      <c r="AK333" t="s">
        <v>122</v>
      </c>
      <c r="AL333" t="s">
        <v>123</v>
      </c>
      <c r="AM333" t="s">
        <v>122</v>
      </c>
    </row>
    <row r="334" spans="1:39" x14ac:dyDescent="0.25">
      <c r="A334">
        <v>2017</v>
      </c>
      <c r="B334">
        <v>2</v>
      </c>
      <c r="C334" t="s">
        <v>7</v>
      </c>
      <c r="D334">
        <v>2617</v>
      </c>
      <c r="E334" t="s">
        <v>951</v>
      </c>
      <c r="F334" t="s">
        <v>892</v>
      </c>
      <c r="G334" t="s">
        <v>121</v>
      </c>
      <c r="H334">
        <v>42</v>
      </c>
      <c r="I334">
        <v>15.1</v>
      </c>
      <c r="J334" t="s">
        <v>122</v>
      </c>
      <c r="K334" t="s">
        <v>121</v>
      </c>
      <c r="L334" t="s">
        <v>121</v>
      </c>
      <c r="M334" t="s">
        <v>123</v>
      </c>
      <c r="N334" t="s">
        <v>123</v>
      </c>
      <c r="O334" t="s">
        <v>123</v>
      </c>
      <c r="P334">
        <v>46.7</v>
      </c>
      <c r="Q334">
        <v>20.5</v>
      </c>
      <c r="R334">
        <v>23.3</v>
      </c>
      <c r="S334">
        <v>76.099999999999994</v>
      </c>
      <c r="T334" t="s">
        <v>122</v>
      </c>
      <c r="X334" t="s">
        <v>122</v>
      </c>
      <c r="Y334" t="s">
        <v>122</v>
      </c>
      <c r="Z334">
        <v>10.6</v>
      </c>
      <c r="AA334">
        <v>66</v>
      </c>
      <c r="AB334">
        <v>3</v>
      </c>
      <c r="AC334" t="s">
        <v>125</v>
      </c>
      <c r="AD334" t="s">
        <v>125</v>
      </c>
      <c r="AE334" t="s">
        <v>123</v>
      </c>
      <c r="AF334" t="s">
        <v>123</v>
      </c>
      <c r="AG334" t="s">
        <v>123</v>
      </c>
      <c r="AH334" t="s">
        <v>123</v>
      </c>
      <c r="AI334" t="s">
        <v>122</v>
      </c>
      <c r="AJ334" t="s">
        <v>123</v>
      </c>
      <c r="AK334" t="s">
        <v>122</v>
      </c>
      <c r="AL334" t="s">
        <v>123</v>
      </c>
      <c r="AM334" t="s">
        <v>122</v>
      </c>
    </row>
    <row r="335" spans="1:39" x14ac:dyDescent="0.25">
      <c r="A335">
        <v>2017</v>
      </c>
      <c r="B335">
        <v>2</v>
      </c>
      <c r="C335" t="s">
        <v>7</v>
      </c>
      <c r="D335">
        <v>2617</v>
      </c>
      <c r="E335" t="s">
        <v>950</v>
      </c>
      <c r="F335" t="s">
        <v>892</v>
      </c>
      <c r="G335" t="s">
        <v>121</v>
      </c>
      <c r="H335">
        <v>77.2</v>
      </c>
      <c r="I335">
        <v>73.099999999999994</v>
      </c>
      <c r="K335" t="s">
        <v>122</v>
      </c>
      <c r="L335" t="s">
        <v>122</v>
      </c>
      <c r="M335" t="s">
        <v>123</v>
      </c>
      <c r="N335" t="s">
        <v>123</v>
      </c>
      <c r="O335" t="s">
        <v>123</v>
      </c>
      <c r="P335" t="s">
        <v>122</v>
      </c>
      <c r="Q335" t="s">
        <v>122</v>
      </c>
      <c r="R335">
        <v>38.4</v>
      </c>
      <c r="S335" t="s">
        <v>122</v>
      </c>
      <c r="T335">
        <v>94.8</v>
      </c>
      <c r="X335">
        <v>85.4</v>
      </c>
      <c r="Y335">
        <v>80</v>
      </c>
      <c r="Z335">
        <v>11</v>
      </c>
      <c r="AA335">
        <v>69</v>
      </c>
      <c r="AB335">
        <v>-1</v>
      </c>
      <c r="AC335" t="s">
        <v>125</v>
      </c>
      <c r="AD335" t="s">
        <v>125</v>
      </c>
      <c r="AE335" t="s">
        <v>123</v>
      </c>
      <c r="AF335" t="s">
        <v>123</v>
      </c>
      <c r="AG335" t="s">
        <v>123</v>
      </c>
      <c r="AH335" t="s">
        <v>123</v>
      </c>
      <c r="AI335" t="s">
        <v>122</v>
      </c>
      <c r="AJ335" t="s">
        <v>123</v>
      </c>
      <c r="AK335" t="s">
        <v>122</v>
      </c>
      <c r="AL335" t="s">
        <v>123</v>
      </c>
      <c r="AM335" t="s">
        <v>122</v>
      </c>
    </row>
    <row r="336" spans="1:39" x14ac:dyDescent="0.25">
      <c r="A336">
        <v>2017</v>
      </c>
      <c r="B336">
        <v>2</v>
      </c>
      <c r="C336" t="s">
        <v>7</v>
      </c>
      <c r="D336">
        <v>2618</v>
      </c>
      <c r="E336" t="s">
        <v>428</v>
      </c>
      <c r="F336" t="s">
        <v>120</v>
      </c>
      <c r="G336" t="s">
        <v>123</v>
      </c>
      <c r="H336">
        <v>62.5</v>
      </c>
      <c r="I336">
        <v>51.9</v>
      </c>
      <c r="K336" t="s">
        <v>122</v>
      </c>
      <c r="L336" t="s">
        <v>122</v>
      </c>
      <c r="M336" t="s">
        <v>121</v>
      </c>
      <c r="N336" t="s">
        <v>123</v>
      </c>
      <c r="O336" t="s">
        <v>123</v>
      </c>
      <c r="P336" t="s">
        <v>122</v>
      </c>
      <c r="Q336" t="s">
        <v>122</v>
      </c>
      <c r="R336">
        <v>6</v>
      </c>
      <c r="S336" t="s">
        <v>122</v>
      </c>
      <c r="T336">
        <v>87.1</v>
      </c>
      <c r="X336">
        <v>90.1</v>
      </c>
      <c r="Y336">
        <v>86.8</v>
      </c>
      <c r="Z336">
        <v>16</v>
      </c>
      <c r="AA336">
        <v>53</v>
      </c>
      <c r="AB336">
        <v>-1</v>
      </c>
      <c r="AC336" t="s">
        <v>125</v>
      </c>
      <c r="AD336" t="s">
        <v>125</v>
      </c>
      <c r="AE336" t="s">
        <v>123</v>
      </c>
      <c r="AF336" t="s">
        <v>123</v>
      </c>
      <c r="AG336" t="s">
        <v>123</v>
      </c>
      <c r="AH336" t="s">
        <v>123</v>
      </c>
      <c r="AI336" t="s">
        <v>122</v>
      </c>
      <c r="AJ336" t="s">
        <v>123</v>
      </c>
      <c r="AK336" t="s">
        <v>122</v>
      </c>
      <c r="AL336" t="s">
        <v>123</v>
      </c>
      <c r="AM336" t="s">
        <v>122</v>
      </c>
    </row>
    <row r="337" spans="1:39" x14ac:dyDescent="0.25">
      <c r="A337">
        <v>2017</v>
      </c>
      <c r="B337">
        <v>2</v>
      </c>
      <c r="C337" t="s">
        <v>7</v>
      </c>
      <c r="D337">
        <v>2619</v>
      </c>
      <c r="E337" t="s">
        <v>429</v>
      </c>
      <c r="F337" t="s">
        <v>120</v>
      </c>
      <c r="G337" t="s">
        <v>121</v>
      </c>
      <c r="H337">
        <v>62.9</v>
      </c>
      <c r="I337">
        <v>38.700000000000003</v>
      </c>
      <c r="K337" t="s">
        <v>122</v>
      </c>
      <c r="L337" t="s">
        <v>122</v>
      </c>
      <c r="M337" t="s">
        <v>123</v>
      </c>
      <c r="N337" t="s">
        <v>123</v>
      </c>
      <c r="O337" t="s">
        <v>123</v>
      </c>
      <c r="P337" t="s">
        <v>122</v>
      </c>
      <c r="Q337" t="s">
        <v>122</v>
      </c>
      <c r="R337">
        <v>5.6</v>
      </c>
      <c r="S337" t="s">
        <v>122</v>
      </c>
      <c r="T337">
        <v>84.3</v>
      </c>
      <c r="X337">
        <v>75.5</v>
      </c>
      <c r="Y337">
        <v>79.3</v>
      </c>
      <c r="Z337">
        <v>21.8</v>
      </c>
      <c r="AA337">
        <v>28</v>
      </c>
      <c r="AB337">
        <v>-1</v>
      </c>
      <c r="AC337" t="s">
        <v>125</v>
      </c>
      <c r="AD337" t="s">
        <v>125</v>
      </c>
      <c r="AE337" t="s">
        <v>123</v>
      </c>
      <c r="AF337" t="s">
        <v>123</v>
      </c>
      <c r="AG337" t="s">
        <v>123</v>
      </c>
      <c r="AH337" t="s">
        <v>123</v>
      </c>
      <c r="AI337" t="s">
        <v>122</v>
      </c>
      <c r="AJ337" t="s">
        <v>123</v>
      </c>
      <c r="AK337" t="s">
        <v>122</v>
      </c>
      <c r="AL337" t="s">
        <v>123</v>
      </c>
      <c r="AM337" t="s">
        <v>122</v>
      </c>
    </row>
    <row r="338" spans="1:39" x14ac:dyDescent="0.25">
      <c r="A338">
        <v>2017</v>
      </c>
      <c r="B338">
        <v>2</v>
      </c>
      <c r="C338" t="s">
        <v>7</v>
      </c>
      <c r="D338">
        <v>2620</v>
      </c>
      <c r="E338" t="s">
        <v>44</v>
      </c>
      <c r="F338" t="s">
        <v>120</v>
      </c>
      <c r="G338" t="s">
        <v>123</v>
      </c>
      <c r="H338">
        <v>97.6</v>
      </c>
      <c r="I338">
        <v>77.5</v>
      </c>
      <c r="K338" t="s">
        <v>122</v>
      </c>
      <c r="L338" t="s">
        <v>122</v>
      </c>
      <c r="M338" t="s">
        <v>123</v>
      </c>
      <c r="N338" t="s">
        <v>123</v>
      </c>
      <c r="O338" t="s">
        <v>123</v>
      </c>
      <c r="P338" t="s">
        <v>122</v>
      </c>
      <c r="Q338" t="s">
        <v>122</v>
      </c>
      <c r="R338">
        <v>35.200000000000003</v>
      </c>
      <c r="S338" t="s">
        <v>122</v>
      </c>
      <c r="T338">
        <v>99.7</v>
      </c>
      <c r="X338">
        <v>99</v>
      </c>
      <c r="Y338">
        <v>97.7</v>
      </c>
      <c r="Z338">
        <v>5.7</v>
      </c>
      <c r="AA338">
        <v>101</v>
      </c>
      <c r="AB338">
        <v>-1</v>
      </c>
      <c r="AC338" t="s">
        <v>125</v>
      </c>
      <c r="AD338" t="s">
        <v>125</v>
      </c>
      <c r="AE338" t="s">
        <v>123</v>
      </c>
      <c r="AF338" t="s">
        <v>123</v>
      </c>
      <c r="AG338" t="s">
        <v>123</v>
      </c>
      <c r="AH338" t="s">
        <v>123</v>
      </c>
      <c r="AI338" t="s">
        <v>122</v>
      </c>
      <c r="AJ338" t="s">
        <v>123</v>
      </c>
      <c r="AK338" t="s">
        <v>122</v>
      </c>
      <c r="AL338" t="s">
        <v>123</v>
      </c>
      <c r="AM338" t="s">
        <v>122</v>
      </c>
    </row>
    <row r="339" spans="1:39" x14ac:dyDescent="0.25">
      <c r="A339">
        <v>2017</v>
      </c>
      <c r="B339">
        <v>2</v>
      </c>
      <c r="C339" t="s">
        <v>7</v>
      </c>
      <c r="D339">
        <v>2621</v>
      </c>
      <c r="E339" t="s">
        <v>430</v>
      </c>
      <c r="F339" t="s">
        <v>120</v>
      </c>
      <c r="G339" t="s">
        <v>121</v>
      </c>
      <c r="H339">
        <v>34.6</v>
      </c>
      <c r="I339">
        <v>13.7</v>
      </c>
      <c r="J339" t="s">
        <v>122</v>
      </c>
      <c r="K339" t="s">
        <v>123</v>
      </c>
      <c r="L339" t="s">
        <v>121</v>
      </c>
      <c r="M339" t="s">
        <v>121</v>
      </c>
      <c r="N339" t="s">
        <v>123</v>
      </c>
      <c r="O339" t="s">
        <v>123</v>
      </c>
      <c r="P339">
        <v>33.700000000000003</v>
      </c>
      <c r="Q339">
        <v>14.2</v>
      </c>
      <c r="R339" t="s">
        <v>151</v>
      </c>
      <c r="S339">
        <v>60.6</v>
      </c>
      <c r="T339" t="s">
        <v>122</v>
      </c>
      <c r="X339" t="s">
        <v>122</v>
      </c>
      <c r="Y339" t="s">
        <v>122</v>
      </c>
      <c r="Z339">
        <v>12.7</v>
      </c>
      <c r="AA339">
        <v>30.56</v>
      </c>
      <c r="AB339">
        <v>2</v>
      </c>
      <c r="AC339" t="s">
        <v>125</v>
      </c>
      <c r="AD339" t="s">
        <v>125</v>
      </c>
      <c r="AE339" t="s">
        <v>123</v>
      </c>
      <c r="AF339" t="s">
        <v>123</v>
      </c>
      <c r="AG339" t="s">
        <v>123</v>
      </c>
      <c r="AH339" t="s">
        <v>123</v>
      </c>
      <c r="AI339" t="s">
        <v>122</v>
      </c>
      <c r="AJ339" t="s">
        <v>123</v>
      </c>
      <c r="AK339" t="s">
        <v>122</v>
      </c>
      <c r="AL339" t="s">
        <v>123</v>
      </c>
      <c r="AM339" t="s">
        <v>122</v>
      </c>
    </row>
    <row r="340" spans="1:39" x14ac:dyDescent="0.25">
      <c r="A340">
        <v>2017</v>
      </c>
      <c r="B340">
        <v>2</v>
      </c>
      <c r="C340" t="s">
        <v>7</v>
      </c>
      <c r="D340">
        <v>2621</v>
      </c>
      <c r="E340" t="s">
        <v>431</v>
      </c>
      <c r="F340" t="s">
        <v>120</v>
      </c>
      <c r="G340" t="s">
        <v>121</v>
      </c>
      <c r="H340">
        <v>60.6</v>
      </c>
      <c r="I340">
        <v>55</v>
      </c>
      <c r="K340" t="s">
        <v>122</v>
      </c>
      <c r="L340" t="s">
        <v>122</v>
      </c>
      <c r="M340" t="s">
        <v>121</v>
      </c>
      <c r="N340" t="s">
        <v>123</v>
      </c>
      <c r="O340" t="s">
        <v>123</v>
      </c>
      <c r="P340" t="s">
        <v>122</v>
      </c>
      <c r="Q340" t="s">
        <v>122</v>
      </c>
      <c r="R340" t="s">
        <v>151</v>
      </c>
      <c r="S340" t="s">
        <v>122</v>
      </c>
      <c r="T340">
        <v>48.7</v>
      </c>
      <c r="X340">
        <v>18.7</v>
      </c>
      <c r="Y340">
        <v>18.8</v>
      </c>
      <c r="Z340">
        <v>10.7</v>
      </c>
      <c r="AA340">
        <v>26.67</v>
      </c>
      <c r="AB340">
        <v>-1</v>
      </c>
      <c r="AC340" t="s">
        <v>125</v>
      </c>
      <c r="AD340" t="s">
        <v>125</v>
      </c>
      <c r="AE340" t="s">
        <v>123</v>
      </c>
      <c r="AF340" t="s">
        <v>123</v>
      </c>
      <c r="AG340" t="s">
        <v>123</v>
      </c>
      <c r="AH340" t="s">
        <v>121</v>
      </c>
      <c r="AJ340" t="s">
        <v>123</v>
      </c>
      <c r="AK340" t="s">
        <v>122</v>
      </c>
      <c r="AL340" t="s">
        <v>123</v>
      </c>
      <c r="AM340" t="s">
        <v>122</v>
      </c>
    </row>
    <row r="341" spans="1:39" x14ac:dyDescent="0.25">
      <c r="A341">
        <v>2017</v>
      </c>
      <c r="B341">
        <v>2</v>
      </c>
      <c r="C341" t="s">
        <v>7</v>
      </c>
      <c r="D341">
        <v>2623</v>
      </c>
      <c r="E341" t="s">
        <v>432</v>
      </c>
      <c r="F341" t="s">
        <v>120</v>
      </c>
      <c r="G341" t="s">
        <v>123</v>
      </c>
      <c r="H341">
        <v>76.2</v>
      </c>
      <c r="I341">
        <v>64.400000000000006</v>
      </c>
      <c r="K341" t="s">
        <v>122</v>
      </c>
      <c r="L341" t="s">
        <v>122</v>
      </c>
      <c r="M341" t="s">
        <v>121</v>
      </c>
      <c r="N341" t="s">
        <v>123</v>
      </c>
      <c r="O341" t="s">
        <v>123</v>
      </c>
      <c r="P341" t="s">
        <v>122</v>
      </c>
      <c r="Q341" t="s">
        <v>122</v>
      </c>
      <c r="R341">
        <v>6.1</v>
      </c>
      <c r="S341" t="s">
        <v>122</v>
      </c>
      <c r="T341">
        <v>83.6</v>
      </c>
      <c r="X341">
        <v>79.3</v>
      </c>
      <c r="Y341">
        <v>79.599999999999994</v>
      </c>
      <c r="Z341">
        <v>17.899999999999999</v>
      </c>
      <c r="AA341">
        <v>55</v>
      </c>
      <c r="AB341">
        <v>-1</v>
      </c>
      <c r="AC341" t="s">
        <v>125</v>
      </c>
      <c r="AD341" t="s">
        <v>125</v>
      </c>
      <c r="AE341" t="s">
        <v>123</v>
      </c>
      <c r="AF341" t="s">
        <v>123</v>
      </c>
      <c r="AG341" t="s">
        <v>123</v>
      </c>
      <c r="AH341" t="s">
        <v>123</v>
      </c>
      <c r="AI341" t="s">
        <v>122</v>
      </c>
      <c r="AJ341" t="s">
        <v>123</v>
      </c>
      <c r="AK341" t="s">
        <v>122</v>
      </c>
      <c r="AL341" t="s">
        <v>123</v>
      </c>
      <c r="AM341" t="s">
        <v>122</v>
      </c>
    </row>
    <row r="342" spans="1:39" x14ac:dyDescent="0.25">
      <c r="A342">
        <v>2017</v>
      </c>
      <c r="B342">
        <v>2</v>
      </c>
      <c r="C342" t="s">
        <v>7</v>
      </c>
      <c r="D342">
        <v>2624</v>
      </c>
      <c r="E342" t="s">
        <v>433</v>
      </c>
      <c r="F342" t="s">
        <v>120</v>
      </c>
      <c r="G342" t="s">
        <v>121</v>
      </c>
      <c r="H342">
        <v>93.7</v>
      </c>
      <c r="I342">
        <v>67.3</v>
      </c>
      <c r="K342" t="s">
        <v>122</v>
      </c>
      <c r="L342" t="s">
        <v>122</v>
      </c>
      <c r="M342" t="s">
        <v>123</v>
      </c>
      <c r="N342" t="s">
        <v>123</v>
      </c>
      <c r="O342" t="s">
        <v>123</v>
      </c>
      <c r="P342" t="s">
        <v>122</v>
      </c>
      <c r="Q342" t="s">
        <v>122</v>
      </c>
      <c r="R342">
        <v>22.6</v>
      </c>
      <c r="S342" t="s">
        <v>122</v>
      </c>
      <c r="T342">
        <v>99.7</v>
      </c>
      <c r="X342">
        <v>98.9</v>
      </c>
      <c r="Y342">
        <v>97.4</v>
      </c>
      <c r="Z342">
        <v>9</v>
      </c>
      <c r="AA342">
        <v>93</v>
      </c>
      <c r="AB342">
        <v>-1</v>
      </c>
      <c r="AC342" t="s">
        <v>125</v>
      </c>
      <c r="AD342" t="s">
        <v>125</v>
      </c>
      <c r="AE342" t="s">
        <v>123</v>
      </c>
      <c r="AF342" t="s">
        <v>123</v>
      </c>
      <c r="AG342" t="s">
        <v>123</v>
      </c>
      <c r="AH342" t="s">
        <v>123</v>
      </c>
      <c r="AI342" t="s">
        <v>122</v>
      </c>
      <c r="AJ342" t="s">
        <v>123</v>
      </c>
      <c r="AK342" t="s">
        <v>122</v>
      </c>
      <c r="AL342" t="s">
        <v>123</v>
      </c>
      <c r="AM342" t="s">
        <v>122</v>
      </c>
    </row>
    <row r="343" spans="1:39" x14ac:dyDescent="0.25">
      <c r="A343">
        <v>2017</v>
      </c>
      <c r="B343">
        <v>2</v>
      </c>
      <c r="C343" t="s">
        <v>7</v>
      </c>
      <c r="D343">
        <v>2777</v>
      </c>
      <c r="E343" t="s">
        <v>436</v>
      </c>
      <c r="F343" t="s">
        <v>437</v>
      </c>
      <c r="G343" t="s">
        <v>123</v>
      </c>
      <c r="H343" t="s">
        <v>122</v>
      </c>
      <c r="I343" t="s">
        <v>122</v>
      </c>
      <c r="J343" t="s">
        <v>122</v>
      </c>
      <c r="K343" t="s">
        <v>122</v>
      </c>
      <c r="L343" t="s">
        <v>122</v>
      </c>
      <c r="M343" t="s">
        <v>123</v>
      </c>
      <c r="N343" t="s">
        <v>123</v>
      </c>
      <c r="O343" t="s">
        <v>123</v>
      </c>
      <c r="P343" t="s">
        <v>122</v>
      </c>
      <c r="Q343" t="s">
        <v>122</v>
      </c>
      <c r="R343" t="s">
        <v>122</v>
      </c>
      <c r="S343" t="s">
        <v>151</v>
      </c>
      <c r="T343" t="s">
        <v>122</v>
      </c>
      <c r="X343" t="s">
        <v>122</v>
      </c>
      <c r="Y343" t="s">
        <v>122</v>
      </c>
      <c r="Z343" t="s">
        <v>122</v>
      </c>
      <c r="AA343" t="s">
        <v>122</v>
      </c>
      <c r="AB343" t="s">
        <v>124</v>
      </c>
      <c r="AC343" t="s">
        <v>125</v>
      </c>
      <c r="AD343" t="s">
        <v>125</v>
      </c>
      <c r="AE343" t="s">
        <v>123</v>
      </c>
      <c r="AF343" t="s">
        <v>123</v>
      </c>
      <c r="AG343" t="s">
        <v>123</v>
      </c>
      <c r="AH343" t="s">
        <v>123</v>
      </c>
      <c r="AI343" t="s">
        <v>122</v>
      </c>
      <c r="AJ343" t="s">
        <v>123</v>
      </c>
      <c r="AK343" t="s">
        <v>122</v>
      </c>
      <c r="AL343" t="s">
        <v>123</v>
      </c>
      <c r="AM343" t="s">
        <v>122</v>
      </c>
    </row>
    <row r="344" spans="1:39" x14ac:dyDescent="0.25">
      <c r="A344">
        <v>2017</v>
      </c>
      <c r="B344">
        <v>2</v>
      </c>
      <c r="C344" t="s">
        <v>7</v>
      </c>
      <c r="D344">
        <v>2777</v>
      </c>
      <c r="E344" t="s">
        <v>438</v>
      </c>
      <c r="F344" t="s">
        <v>437</v>
      </c>
      <c r="G344" t="s">
        <v>123</v>
      </c>
      <c r="H344" t="s">
        <v>151</v>
      </c>
      <c r="I344" t="s">
        <v>151</v>
      </c>
      <c r="K344" t="s">
        <v>122</v>
      </c>
      <c r="L344" t="s">
        <v>122</v>
      </c>
      <c r="M344" t="s">
        <v>121</v>
      </c>
      <c r="N344" t="s">
        <v>123</v>
      </c>
      <c r="O344" t="s">
        <v>123</v>
      </c>
      <c r="P344" t="s">
        <v>122</v>
      </c>
      <c r="Q344" t="s">
        <v>122</v>
      </c>
      <c r="R344" t="s">
        <v>151</v>
      </c>
      <c r="S344" t="s">
        <v>122</v>
      </c>
      <c r="T344" t="s">
        <v>151</v>
      </c>
      <c r="X344">
        <v>0</v>
      </c>
      <c r="Y344">
        <v>0</v>
      </c>
      <c r="Z344">
        <v>0</v>
      </c>
      <c r="AA344">
        <v>25.45</v>
      </c>
      <c r="AB344">
        <v>-1</v>
      </c>
      <c r="AC344" t="s">
        <v>125</v>
      </c>
      <c r="AD344" t="s">
        <v>125</v>
      </c>
      <c r="AE344" t="s">
        <v>123</v>
      </c>
      <c r="AF344" t="s">
        <v>123</v>
      </c>
      <c r="AG344" t="s">
        <v>123</v>
      </c>
      <c r="AH344" t="s">
        <v>123</v>
      </c>
      <c r="AI344" t="s">
        <v>122</v>
      </c>
      <c r="AJ344" t="s">
        <v>123</v>
      </c>
      <c r="AK344" t="s">
        <v>122</v>
      </c>
      <c r="AL344" t="s">
        <v>123</v>
      </c>
      <c r="AM344" t="s">
        <v>122</v>
      </c>
    </row>
    <row r="345" spans="1:39" x14ac:dyDescent="0.25">
      <c r="A345">
        <v>2017</v>
      </c>
      <c r="B345">
        <v>2</v>
      </c>
      <c r="C345" t="s">
        <v>7</v>
      </c>
      <c r="D345">
        <v>2910</v>
      </c>
      <c r="E345" t="s">
        <v>439</v>
      </c>
      <c r="F345" t="s">
        <v>258</v>
      </c>
      <c r="G345" t="s">
        <v>121</v>
      </c>
      <c r="H345" t="s">
        <v>122</v>
      </c>
      <c r="I345" t="s">
        <v>122</v>
      </c>
      <c r="J345" t="s">
        <v>122</v>
      </c>
      <c r="K345" t="s">
        <v>122</v>
      </c>
      <c r="L345" t="s">
        <v>122</v>
      </c>
      <c r="M345" t="s">
        <v>123</v>
      </c>
      <c r="N345" t="s">
        <v>123</v>
      </c>
      <c r="O345" t="s">
        <v>123</v>
      </c>
      <c r="P345" t="s">
        <v>122</v>
      </c>
      <c r="Q345" t="s">
        <v>122</v>
      </c>
      <c r="R345" t="s">
        <v>122</v>
      </c>
      <c r="S345" t="s">
        <v>122</v>
      </c>
      <c r="T345" t="s">
        <v>122</v>
      </c>
      <c r="X345" t="s">
        <v>122</v>
      </c>
      <c r="Y345" t="s">
        <v>122</v>
      </c>
      <c r="Z345">
        <v>43.4</v>
      </c>
      <c r="AA345">
        <v>0</v>
      </c>
      <c r="AB345" t="s">
        <v>124</v>
      </c>
      <c r="AC345" t="s">
        <v>125</v>
      </c>
      <c r="AD345" t="s">
        <v>125</v>
      </c>
      <c r="AE345" t="s">
        <v>123</v>
      </c>
      <c r="AF345" t="s">
        <v>123</v>
      </c>
      <c r="AG345" t="s">
        <v>123</v>
      </c>
      <c r="AH345" t="s">
        <v>123</v>
      </c>
      <c r="AI345" t="s">
        <v>122</v>
      </c>
      <c r="AJ345" t="s">
        <v>123</v>
      </c>
      <c r="AK345" t="s">
        <v>122</v>
      </c>
      <c r="AL345" t="s">
        <v>123</v>
      </c>
      <c r="AM345" t="s">
        <v>122</v>
      </c>
    </row>
    <row r="346" spans="1:39" x14ac:dyDescent="0.25">
      <c r="A346">
        <v>2017</v>
      </c>
      <c r="B346">
        <v>2</v>
      </c>
      <c r="C346" t="s">
        <v>7</v>
      </c>
      <c r="D346">
        <v>2910</v>
      </c>
      <c r="E346" t="s">
        <v>440</v>
      </c>
      <c r="F346" t="s">
        <v>258</v>
      </c>
      <c r="G346" t="s">
        <v>121</v>
      </c>
      <c r="H346" t="s">
        <v>122</v>
      </c>
      <c r="I346" t="s">
        <v>122</v>
      </c>
      <c r="J346" t="s">
        <v>122</v>
      </c>
      <c r="K346" t="s">
        <v>151</v>
      </c>
      <c r="L346" t="s">
        <v>151</v>
      </c>
      <c r="M346" t="s">
        <v>123</v>
      </c>
      <c r="N346" t="s">
        <v>123</v>
      </c>
      <c r="O346" t="s">
        <v>123</v>
      </c>
      <c r="P346" t="s">
        <v>122</v>
      </c>
      <c r="Q346" t="s">
        <v>122</v>
      </c>
      <c r="R346" t="s">
        <v>122</v>
      </c>
      <c r="S346" t="s">
        <v>122</v>
      </c>
      <c r="T346" t="s">
        <v>122</v>
      </c>
      <c r="X346" t="s">
        <v>122</v>
      </c>
      <c r="Y346" t="s">
        <v>122</v>
      </c>
      <c r="Z346">
        <v>50</v>
      </c>
      <c r="AA346">
        <v>0</v>
      </c>
      <c r="AB346" t="s">
        <v>124</v>
      </c>
      <c r="AC346" t="s">
        <v>125</v>
      </c>
      <c r="AD346" t="s">
        <v>125</v>
      </c>
      <c r="AE346" t="s">
        <v>123</v>
      </c>
      <c r="AF346" t="s">
        <v>123</v>
      </c>
      <c r="AG346" t="s">
        <v>123</v>
      </c>
      <c r="AH346" t="s">
        <v>123</v>
      </c>
      <c r="AI346" t="s">
        <v>122</v>
      </c>
      <c r="AJ346" t="s">
        <v>123</v>
      </c>
      <c r="AK346" t="s">
        <v>122</v>
      </c>
      <c r="AL346" t="s">
        <v>123</v>
      </c>
      <c r="AM346" t="s">
        <v>122</v>
      </c>
    </row>
    <row r="347" spans="1:39" x14ac:dyDescent="0.25">
      <c r="A347">
        <v>2017</v>
      </c>
      <c r="B347">
        <v>2</v>
      </c>
      <c r="C347" t="s">
        <v>7</v>
      </c>
      <c r="D347">
        <v>2910</v>
      </c>
      <c r="E347" t="s">
        <v>441</v>
      </c>
      <c r="F347" t="s">
        <v>258</v>
      </c>
      <c r="G347" t="s">
        <v>121</v>
      </c>
      <c r="H347" t="s">
        <v>122</v>
      </c>
      <c r="I347" t="s">
        <v>122</v>
      </c>
      <c r="K347" t="s">
        <v>122</v>
      </c>
      <c r="L347" t="s">
        <v>122</v>
      </c>
      <c r="M347" t="s">
        <v>123</v>
      </c>
      <c r="N347" t="s">
        <v>123</v>
      </c>
      <c r="O347" t="s">
        <v>123</v>
      </c>
      <c r="P347" t="s">
        <v>122</v>
      </c>
      <c r="Q347" t="s">
        <v>122</v>
      </c>
      <c r="R347" t="s">
        <v>122</v>
      </c>
      <c r="S347" t="s">
        <v>122</v>
      </c>
      <c r="T347" t="s">
        <v>122</v>
      </c>
      <c r="X347" t="s">
        <v>151</v>
      </c>
      <c r="Y347" t="s">
        <v>151</v>
      </c>
      <c r="Z347">
        <v>35.799999999999997</v>
      </c>
      <c r="AA347">
        <v>5.26</v>
      </c>
      <c r="AB347">
        <v>-1</v>
      </c>
      <c r="AC347" t="s">
        <v>125</v>
      </c>
      <c r="AD347" t="s">
        <v>125</v>
      </c>
      <c r="AE347" t="s">
        <v>123</v>
      </c>
      <c r="AF347" t="s">
        <v>123</v>
      </c>
      <c r="AG347" t="s">
        <v>123</v>
      </c>
      <c r="AH347" t="s">
        <v>123</v>
      </c>
      <c r="AI347" t="s">
        <v>122</v>
      </c>
      <c r="AJ347" t="s">
        <v>123</v>
      </c>
      <c r="AK347" t="s">
        <v>122</v>
      </c>
      <c r="AL347" t="s">
        <v>123</v>
      </c>
      <c r="AM347" t="s">
        <v>122</v>
      </c>
    </row>
    <row r="348" spans="1:39" x14ac:dyDescent="0.25">
      <c r="A348">
        <v>2017</v>
      </c>
      <c r="B348">
        <v>2</v>
      </c>
      <c r="C348" t="s">
        <v>7</v>
      </c>
      <c r="D348">
        <v>2911</v>
      </c>
      <c r="E348" t="s">
        <v>442</v>
      </c>
      <c r="F348" t="s">
        <v>258</v>
      </c>
      <c r="G348" t="s">
        <v>121</v>
      </c>
      <c r="H348">
        <v>0</v>
      </c>
      <c r="I348">
        <v>0</v>
      </c>
      <c r="J348" t="s">
        <v>122</v>
      </c>
      <c r="K348" t="s">
        <v>123</v>
      </c>
      <c r="L348" t="s">
        <v>123</v>
      </c>
      <c r="M348" t="s">
        <v>121</v>
      </c>
      <c r="N348" t="s">
        <v>123</v>
      </c>
      <c r="O348" t="s">
        <v>123</v>
      </c>
      <c r="P348">
        <v>0</v>
      </c>
      <c r="Q348" t="s">
        <v>151</v>
      </c>
      <c r="R348" t="s">
        <v>122</v>
      </c>
      <c r="S348">
        <v>100</v>
      </c>
      <c r="T348" t="s">
        <v>122</v>
      </c>
      <c r="X348" t="s">
        <v>122</v>
      </c>
      <c r="Y348" t="s">
        <v>122</v>
      </c>
      <c r="Z348">
        <v>31.5</v>
      </c>
      <c r="AA348">
        <v>13.64</v>
      </c>
      <c r="AB348" t="s">
        <v>124</v>
      </c>
      <c r="AC348" t="s">
        <v>125</v>
      </c>
      <c r="AD348" t="s">
        <v>125</v>
      </c>
      <c r="AE348" t="s">
        <v>123</v>
      </c>
      <c r="AF348" t="s">
        <v>123</v>
      </c>
      <c r="AG348" t="s">
        <v>123</v>
      </c>
      <c r="AH348" t="s">
        <v>123</v>
      </c>
      <c r="AI348" t="s">
        <v>122</v>
      </c>
      <c r="AJ348" t="s">
        <v>123</v>
      </c>
      <c r="AK348" t="s">
        <v>122</v>
      </c>
      <c r="AL348" t="s">
        <v>123</v>
      </c>
      <c r="AM348" t="s">
        <v>122</v>
      </c>
    </row>
    <row r="349" spans="1:39" x14ac:dyDescent="0.25">
      <c r="A349">
        <v>2017</v>
      </c>
      <c r="B349">
        <v>2</v>
      </c>
      <c r="C349" t="s">
        <v>7</v>
      </c>
      <c r="D349">
        <v>2911</v>
      </c>
      <c r="E349" t="s">
        <v>443</v>
      </c>
      <c r="F349" t="s">
        <v>258</v>
      </c>
      <c r="G349" t="s">
        <v>121</v>
      </c>
      <c r="H349" t="s">
        <v>151</v>
      </c>
      <c r="I349" t="s">
        <v>151</v>
      </c>
      <c r="K349" t="s">
        <v>122</v>
      </c>
      <c r="L349" t="s">
        <v>122</v>
      </c>
      <c r="M349" t="s">
        <v>123</v>
      </c>
      <c r="N349" t="s">
        <v>123</v>
      </c>
      <c r="O349" t="s">
        <v>123</v>
      </c>
      <c r="P349" t="s">
        <v>122</v>
      </c>
      <c r="Q349" t="s">
        <v>122</v>
      </c>
      <c r="R349" t="s">
        <v>122</v>
      </c>
      <c r="S349" t="s">
        <v>122</v>
      </c>
      <c r="T349" t="s">
        <v>151</v>
      </c>
      <c r="X349">
        <v>0</v>
      </c>
      <c r="Y349">
        <v>0</v>
      </c>
      <c r="Z349">
        <v>44.6</v>
      </c>
      <c r="AA349">
        <v>10</v>
      </c>
      <c r="AB349">
        <v>-1</v>
      </c>
      <c r="AC349" t="s">
        <v>125</v>
      </c>
      <c r="AD349" t="s">
        <v>125</v>
      </c>
      <c r="AE349" t="s">
        <v>123</v>
      </c>
      <c r="AF349" t="s">
        <v>123</v>
      </c>
      <c r="AG349" t="s">
        <v>123</v>
      </c>
      <c r="AH349" t="s">
        <v>123</v>
      </c>
      <c r="AI349" t="s">
        <v>122</v>
      </c>
      <c r="AJ349" t="s">
        <v>123</v>
      </c>
      <c r="AK349" t="s">
        <v>122</v>
      </c>
      <c r="AL349" t="s">
        <v>123</v>
      </c>
      <c r="AM349" t="s">
        <v>122</v>
      </c>
    </row>
    <row r="350" spans="1:39" x14ac:dyDescent="0.25">
      <c r="A350">
        <v>2017</v>
      </c>
      <c r="B350">
        <v>2</v>
      </c>
      <c r="C350" t="s">
        <v>7</v>
      </c>
      <c r="D350">
        <v>2912</v>
      </c>
      <c r="E350" t="s">
        <v>444</v>
      </c>
      <c r="F350" t="s">
        <v>437</v>
      </c>
      <c r="G350" t="s">
        <v>123</v>
      </c>
      <c r="H350" t="s">
        <v>151</v>
      </c>
      <c r="I350" t="s">
        <v>122</v>
      </c>
      <c r="J350" t="s">
        <v>122</v>
      </c>
      <c r="K350" t="s">
        <v>123</v>
      </c>
      <c r="L350" t="s">
        <v>123</v>
      </c>
      <c r="M350" t="s">
        <v>121</v>
      </c>
      <c r="N350" t="s">
        <v>123</v>
      </c>
      <c r="O350" t="s">
        <v>123</v>
      </c>
      <c r="P350" t="s">
        <v>122</v>
      </c>
      <c r="Q350" t="s">
        <v>122</v>
      </c>
      <c r="R350" t="s">
        <v>151</v>
      </c>
      <c r="S350" t="s">
        <v>122</v>
      </c>
      <c r="T350" t="s">
        <v>122</v>
      </c>
      <c r="X350" t="s">
        <v>122</v>
      </c>
      <c r="Y350" t="s">
        <v>122</v>
      </c>
      <c r="Z350" t="s">
        <v>151</v>
      </c>
      <c r="AA350" t="s">
        <v>122</v>
      </c>
      <c r="AB350" t="s">
        <v>124</v>
      </c>
      <c r="AC350" t="s">
        <v>125</v>
      </c>
      <c r="AD350" t="s">
        <v>125</v>
      </c>
      <c r="AE350" t="s">
        <v>123</v>
      </c>
      <c r="AF350" t="s">
        <v>123</v>
      </c>
      <c r="AG350" t="s">
        <v>123</v>
      </c>
      <c r="AH350" t="s">
        <v>123</v>
      </c>
      <c r="AI350" t="s">
        <v>122</v>
      </c>
      <c r="AJ350" t="s">
        <v>123</v>
      </c>
      <c r="AK350" t="s">
        <v>122</v>
      </c>
      <c r="AL350" t="s">
        <v>123</v>
      </c>
      <c r="AM350" t="s">
        <v>122</v>
      </c>
    </row>
    <row r="351" spans="1:39" x14ac:dyDescent="0.25">
      <c r="A351">
        <v>2017</v>
      </c>
      <c r="B351">
        <v>2</v>
      </c>
      <c r="C351" t="s">
        <v>7</v>
      </c>
      <c r="D351">
        <v>2912</v>
      </c>
      <c r="E351" t="s">
        <v>445</v>
      </c>
      <c r="F351" t="s">
        <v>437</v>
      </c>
      <c r="G351" t="s">
        <v>123</v>
      </c>
      <c r="H351" t="s">
        <v>151</v>
      </c>
      <c r="I351" t="s">
        <v>151</v>
      </c>
      <c r="K351" t="s">
        <v>122</v>
      </c>
      <c r="L351" t="s">
        <v>122</v>
      </c>
      <c r="M351" t="s">
        <v>123</v>
      </c>
      <c r="N351" t="s">
        <v>123</v>
      </c>
      <c r="O351" t="s">
        <v>123</v>
      </c>
      <c r="P351" t="s">
        <v>122</v>
      </c>
      <c r="Q351" t="s">
        <v>122</v>
      </c>
      <c r="R351" t="s">
        <v>122</v>
      </c>
      <c r="S351" t="s">
        <v>122</v>
      </c>
      <c r="T351" t="s">
        <v>151</v>
      </c>
      <c r="X351">
        <v>0</v>
      </c>
      <c r="Y351">
        <v>0</v>
      </c>
      <c r="Z351">
        <v>0</v>
      </c>
      <c r="AA351">
        <v>22</v>
      </c>
      <c r="AB351">
        <v>-1</v>
      </c>
      <c r="AC351" t="s">
        <v>125</v>
      </c>
      <c r="AD351" t="s">
        <v>125</v>
      </c>
      <c r="AE351" t="s">
        <v>123</v>
      </c>
      <c r="AF351" t="s">
        <v>123</v>
      </c>
      <c r="AG351" t="s">
        <v>123</v>
      </c>
      <c r="AH351" t="s">
        <v>123</v>
      </c>
      <c r="AI351" t="s">
        <v>122</v>
      </c>
      <c r="AJ351" t="s">
        <v>123</v>
      </c>
      <c r="AK351" t="s">
        <v>122</v>
      </c>
      <c r="AL351" t="s">
        <v>123</v>
      </c>
      <c r="AM351" t="s">
        <v>122</v>
      </c>
    </row>
    <row r="352" spans="1:39" x14ac:dyDescent="0.25">
      <c r="A352">
        <v>2017</v>
      </c>
      <c r="B352">
        <v>2</v>
      </c>
      <c r="C352" t="s">
        <v>7</v>
      </c>
      <c r="D352">
        <v>2913</v>
      </c>
      <c r="E352" t="s">
        <v>446</v>
      </c>
      <c r="F352" t="s">
        <v>394</v>
      </c>
      <c r="G352" t="s">
        <v>123</v>
      </c>
      <c r="H352" t="s">
        <v>151</v>
      </c>
      <c r="I352" t="s">
        <v>151</v>
      </c>
      <c r="J352" t="s">
        <v>122</v>
      </c>
      <c r="K352" t="s">
        <v>123</v>
      </c>
      <c r="L352" t="s">
        <v>123</v>
      </c>
      <c r="M352" t="s">
        <v>121</v>
      </c>
      <c r="N352" t="s">
        <v>123</v>
      </c>
      <c r="O352" t="s">
        <v>123</v>
      </c>
      <c r="P352" t="s">
        <v>151</v>
      </c>
      <c r="Q352" t="s">
        <v>151</v>
      </c>
      <c r="R352" t="s">
        <v>122</v>
      </c>
      <c r="S352">
        <v>30</v>
      </c>
      <c r="T352" t="s">
        <v>122</v>
      </c>
      <c r="X352" t="s">
        <v>122</v>
      </c>
      <c r="Y352" t="s">
        <v>122</v>
      </c>
      <c r="Z352">
        <v>38.4</v>
      </c>
      <c r="AA352">
        <v>13.33</v>
      </c>
      <c r="AB352" t="s">
        <v>124</v>
      </c>
      <c r="AC352" t="s">
        <v>125</v>
      </c>
      <c r="AD352" t="s">
        <v>125</v>
      </c>
      <c r="AE352" t="s">
        <v>123</v>
      </c>
      <c r="AF352" t="s">
        <v>123</v>
      </c>
      <c r="AG352" t="s">
        <v>123</v>
      </c>
      <c r="AH352" t="s">
        <v>123</v>
      </c>
      <c r="AI352" t="s">
        <v>122</v>
      </c>
      <c r="AJ352" t="s">
        <v>123</v>
      </c>
      <c r="AK352" t="s">
        <v>122</v>
      </c>
      <c r="AL352" t="s">
        <v>123</v>
      </c>
      <c r="AM352" t="s">
        <v>122</v>
      </c>
    </row>
    <row r="353" spans="1:39" x14ac:dyDescent="0.25">
      <c r="A353">
        <v>2017</v>
      </c>
      <c r="B353">
        <v>2</v>
      </c>
      <c r="C353" t="s">
        <v>7</v>
      </c>
      <c r="D353">
        <v>2913</v>
      </c>
      <c r="E353" t="s">
        <v>447</v>
      </c>
      <c r="F353" t="s">
        <v>394</v>
      </c>
      <c r="G353" t="s">
        <v>123</v>
      </c>
      <c r="H353" t="s">
        <v>151</v>
      </c>
      <c r="I353" t="s">
        <v>151</v>
      </c>
      <c r="K353" t="s">
        <v>122</v>
      </c>
      <c r="L353" t="s">
        <v>122</v>
      </c>
      <c r="M353" t="s">
        <v>123</v>
      </c>
      <c r="N353" t="s">
        <v>123</v>
      </c>
      <c r="O353" t="s">
        <v>123</v>
      </c>
      <c r="P353" t="s">
        <v>122</v>
      </c>
      <c r="Q353" t="s">
        <v>122</v>
      </c>
      <c r="R353" t="s">
        <v>151</v>
      </c>
      <c r="S353" t="s">
        <v>122</v>
      </c>
      <c r="T353">
        <v>50</v>
      </c>
      <c r="X353">
        <v>0</v>
      </c>
      <c r="Y353">
        <v>0</v>
      </c>
      <c r="Z353">
        <v>27.8</v>
      </c>
      <c r="AA353">
        <v>6.67</v>
      </c>
      <c r="AB353">
        <v>-1</v>
      </c>
      <c r="AC353" t="s">
        <v>125</v>
      </c>
      <c r="AD353" t="s">
        <v>125</v>
      </c>
      <c r="AE353" t="s">
        <v>123</v>
      </c>
      <c r="AF353" t="s">
        <v>123</v>
      </c>
      <c r="AG353" t="s">
        <v>123</v>
      </c>
      <c r="AH353" t="s">
        <v>123</v>
      </c>
      <c r="AI353" t="s">
        <v>122</v>
      </c>
      <c r="AJ353" t="s">
        <v>123</v>
      </c>
      <c r="AK353" t="s">
        <v>122</v>
      </c>
      <c r="AL353" t="s">
        <v>123</v>
      </c>
      <c r="AM353" t="s">
        <v>122</v>
      </c>
    </row>
    <row r="354" spans="1:39" x14ac:dyDescent="0.25">
      <c r="A354">
        <v>2017</v>
      </c>
      <c r="B354">
        <v>2</v>
      </c>
      <c r="C354" t="s">
        <v>7</v>
      </c>
      <c r="D354">
        <v>2916</v>
      </c>
      <c r="E354" t="s">
        <v>448</v>
      </c>
      <c r="F354" t="s">
        <v>258</v>
      </c>
      <c r="G354" t="s">
        <v>121</v>
      </c>
      <c r="H354">
        <v>0</v>
      </c>
      <c r="I354">
        <v>0</v>
      </c>
      <c r="J354" t="s">
        <v>122</v>
      </c>
      <c r="K354" t="s">
        <v>123</v>
      </c>
      <c r="L354" t="s">
        <v>123</v>
      </c>
      <c r="M354" t="s">
        <v>121</v>
      </c>
      <c r="N354" t="s">
        <v>123</v>
      </c>
      <c r="O354" t="s">
        <v>123</v>
      </c>
      <c r="P354" t="s">
        <v>151</v>
      </c>
      <c r="Q354" t="s">
        <v>151</v>
      </c>
      <c r="R354" t="s">
        <v>122</v>
      </c>
      <c r="S354">
        <v>100</v>
      </c>
      <c r="T354" t="s">
        <v>122</v>
      </c>
      <c r="X354" t="s">
        <v>122</v>
      </c>
      <c r="Y354" t="s">
        <v>122</v>
      </c>
      <c r="Z354">
        <v>59.3</v>
      </c>
      <c r="AA354">
        <v>10</v>
      </c>
      <c r="AB354" t="s">
        <v>124</v>
      </c>
      <c r="AC354" t="s">
        <v>125</v>
      </c>
      <c r="AD354" t="s">
        <v>125</v>
      </c>
      <c r="AE354" t="s">
        <v>123</v>
      </c>
      <c r="AF354" t="s">
        <v>123</v>
      </c>
      <c r="AG354" t="s">
        <v>123</v>
      </c>
      <c r="AH354" t="s">
        <v>123</v>
      </c>
      <c r="AI354" t="s">
        <v>122</v>
      </c>
      <c r="AJ354" t="s">
        <v>123</v>
      </c>
      <c r="AK354" t="s">
        <v>122</v>
      </c>
      <c r="AL354" t="s">
        <v>123</v>
      </c>
      <c r="AM354" t="s">
        <v>122</v>
      </c>
    </row>
    <row r="355" spans="1:39" x14ac:dyDescent="0.25">
      <c r="A355">
        <v>2017</v>
      </c>
      <c r="B355">
        <v>2</v>
      </c>
      <c r="C355" t="s">
        <v>7</v>
      </c>
      <c r="D355">
        <v>2916</v>
      </c>
      <c r="E355" t="s">
        <v>449</v>
      </c>
      <c r="F355" t="s">
        <v>258</v>
      </c>
      <c r="G355" t="s">
        <v>121</v>
      </c>
      <c r="H355" t="s">
        <v>151</v>
      </c>
      <c r="I355" t="s">
        <v>151</v>
      </c>
      <c r="K355" t="s">
        <v>122</v>
      </c>
      <c r="L355" t="s">
        <v>122</v>
      </c>
      <c r="M355" t="s">
        <v>123</v>
      </c>
      <c r="N355" t="s">
        <v>123</v>
      </c>
      <c r="O355" t="s">
        <v>123</v>
      </c>
      <c r="P355" t="s">
        <v>122</v>
      </c>
      <c r="Q355" t="s">
        <v>122</v>
      </c>
      <c r="R355" t="s">
        <v>122</v>
      </c>
      <c r="S355" t="s">
        <v>122</v>
      </c>
      <c r="T355" t="s">
        <v>151</v>
      </c>
      <c r="X355">
        <v>16.600000000000001</v>
      </c>
      <c r="Y355">
        <v>12.5</v>
      </c>
      <c r="Z355">
        <v>88.8</v>
      </c>
      <c r="AA355">
        <v>6.25</v>
      </c>
      <c r="AB355">
        <v>-1</v>
      </c>
      <c r="AC355" t="s">
        <v>125</v>
      </c>
      <c r="AD355" t="s">
        <v>125</v>
      </c>
      <c r="AE355" t="s">
        <v>123</v>
      </c>
      <c r="AF355" t="s">
        <v>123</v>
      </c>
      <c r="AG355" t="s">
        <v>123</v>
      </c>
      <c r="AH355" t="s">
        <v>123</v>
      </c>
      <c r="AI355" t="s">
        <v>122</v>
      </c>
      <c r="AJ355" t="s">
        <v>123</v>
      </c>
      <c r="AK355" t="s">
        <v>122</v>
      </c>
      <c r="AL355" t="s">
        <v>123</v>
      </c>
      <c r="AM355" t="s">
        <v>122</v>
      </c>
    </row>
    <row r="356" spans="1:39" x14ac:dyDescent="0.25">
      <c r="A356">
        <v>2017</v>
      </c>
      <c r="B356">
        <v>2</v>
      </c>
      <c r="C356" t="s">
        <v>7</v>
      </c>
      <c r="D356">
        <v>2917</v>
      </c>
      <c r="E356" t="s">
        <v>450</v>
      </c>
      <c r="F356" t="s">
        <v>258</v>
      </c>
      <c r="G356" t="s">
        <v>121</v>
      </c>
      <c r="H356">
        <v>0</v>
      </c>
      <c r="I356">
        <v>0</v>
      </c>
      <c r="J356" t="s">
        <v>122</v>
      </c>
      <c r="K356" t="s">
        <v>123</v>
      </c>
      <c r="L356" t="s">
        <v>123</v>
      </c>
      <c r="M356" t="s">
        <v>121</v>
      </c>
      <c r="N356" t="s">
        <v>123</v>
      </c>
      <c r="O356" t="s">
        <v>123</v>
      </c>
      <c r="P356" t="s">
        <v>151</v>
      </c>
      <c r="Q356" t="s">
        <v>151</v>
      </c>
      <c r="R356" t="s">
        <v>122</v>
      </c>
      <c r="S356" t="s">
        <v>122</v>
      </c>
      <c r="T356" t="s">
        <v>122</v>
      </c>
      <c r="X356" t="s">
        <v>122</v>
      </c>
      <c r="Y356" t="s">
        <v>122</v>
      </c>
      <c r="Z356">
        <v>59.3</v>
      </c>
      <c r="AA356">
        <v>3.33</v>
      </c>
      <c r="AB356" t="s">
        <v>124</v>
      </c>
      <c r="AC356" t="s">
        <v>125</v>
      </c>
      <c r="AD356" t="s">
        <v>125</v>
      </c>
      <c r="AE356" t="s">
        <v>123</v>
      </c>
      <c r="AF356" t="s">
        <v>123</v>
      </c>
      <c r="AG356" t="s">
        <v>123</v>
      </c>
      <c r="AH356" t="s">
        <v>123</v>
      </c>
      <c r="AI356" t="s">
        <v>122</v>
      </c>
      <c r="AJ356" t="s">
        <v>123</v>
      </c>
      <c r="AK356" t="s">
        <v>122</v>
      </c>
      <c r="AL356" t="s">
        <v>123</v>
      </c>
      <c r="AM356" t="s">
        <v>122</v>
      </c>
    </row>
    <row r="357" spans="1:39" x14ac:dyDescent="0.25">
      <c r="A357">
        <v>2017</v>
      </c>
      <c r="B357">
        <v>2</v>
      </c>
      <c r="C357" t="s">
        <v>7</v>
      </c>
      <c r="D357">
        <v>2918</v>
      </c>
      <c r="E357" t="s">
        <v>451</v>
      </c>
      <c r="F357" t="s">
        <v>258</v>
      </c>
      <c r="G357" t="s">
        <v>123</v>
      </c>
      <c r="H357" t="s">
        <v>122</v>
      </c>
      <c r="I357" t="s">
        <v>122</v>
      </c>
      <c r="J357" t="s">
        <v>122</v>
      </c>
      <c r="K357" t="s">
        <v>151</v>
      </c>
      <c r="L357" t="s">
        <v>151</v>
      </c>
      <c r="M357" t="s">
        <v>123</v>
      </c>
      <c r="N357" t="s">
        <v>123</v>
      </c>
      <c r="O357" t="s">
        <v>123</v>
      </c>
      <c r="P357" t="s">
        <v>122</v>
      </c>
      <c r="Q357" t="s">
        <v>122</v>
      </c>
      <c r="R357" t="s">
        <v>122</v>
      </c>
      <c r="S357" t="s">
        <v>122</v>
      </c>
      <c r="T357" t="s">
        <v>122</v>
      </c>
      <c r="X357" t="s">
        <v>122</v>
      </c>
      <c r="Y357" t="s">
        <v>122</v>
      </c>
      <c r="Z357" t="s">
        <v>122</v>
      </c>
      <c r="AA357" t="s">
        <v>122</v>
      </c>
      <c r="AB357" t="s">
        <v>124</v>
      </c>
      <c r="AC357" t="s">
        <v>125</v>
      </c>
      <c r="AD357" t="s">
        <v>125</v>
      </c>
      <c r="AE357" t="s">
        <v>123</v>
      </c>
      <c r="AF357" t="s">
        <v>123</v>
      </c>
      <c r="AG357" t="s">
        <v>123</v>
      </c>
      <c r="AH357" t="s">
        <v>123</v>
      </c>
      <c r="AI357" t="s">
        <v>122</v>
      </c>
      <c r="AJ357" t="s">
        <v>123</v>
      </c>
      <c r="AK357" t="s">
        <v>122</v>
      </c>
      <c r="AL357" t="s">
        <v>123</v>
      </c>
      <c r="AM357" t="s">
        <v>122</v>
      </c>
    </row>
    <row r="358" spans="1:39" x14ac:dyDescent="0.25">
      <c r="A358">
        <v>2017</v>
      </c>
      <c r="B358">
        <v>2</v>
      </c>
      <c r="C358" t="s">
        <v>7</v>
      </c>
      <c r="D358">
        <v>2918</v>
      </c>
      <c r="E358" t="s">
        <v>452</v>
      </c>
      <c r="F358" t="s">
        <v>258</v>
      </c>
      <c r="G358" t="s">
        <v>123</v>
      </c>
      <c r="H358" t="s">
        <v>151</v>
      </c>
      <c r="I358" t="s">
        <v>151</v>
      </c>
      <c r="K358" t="s">
        <v>122</v>
      </c>
      <c r="L358" t="s">
        <v>122</v>
      </c>
      <c r="M358" t="s">
        <v>123</v>
      </c>
      <c r="N358" t="s">
        <v>123</v>
      </c>
      <c r="O358" t="s">
        <v>123</v>
      </c>
      <c r="P358" t="s">
        <v>122</v>
      </c>
      <c r="Q358" t="s">
        <v>122</v>
      </c>
      <c r="R358" t="s">
        <v>122</v>
      </c>
      <c r="S358" t="s">
        <v>122</v>
      </c>
      <c r="T358" t="s">
        <v>151</v>
      </c>
      <c r="X358" t="s">
        <v>151</v>
      </c>
      <c r="Y358" t="s">
        <v>151</v>
      </c>
      <c r="Z358" t="s">
        <v>151</v>
      </c>
      <c r="AA358">
        <v>10</v>
      </c>
      <c r="AB358">
        <v>-1</v>
      </c>
      <c r="AC358" t="s">
        <v>125</v>
      </c>
      <c r="AD358" t="s">
        <v>125</v>
      </c>
      <c r="AE358" t="s">
        <v>123</v>
      </c>
      <c r="AF358" t="s">
        <v>123</v>
      </c>
      <c r="AG358" t="s">
        <v>123</v>
      </c>
      <c r="AH358" t="s">
        <v>123</v>
      </c>
      <c r="AI358" t="s">
        <v>122</v>
      </c>
      <c r="AJ358" t="s">
        <v>123</v>
      </c>
      <c r="AK358" t="s">
        <v>122</v>
      </c>
      <c r="AL358" t="s">
        <v>123</v>
      </c>
      <c r="AM358" t="s">
        <v>122</v>
      </c>
    </row>
    <row r="359" spans="1:39" x14ac:dyDescent="0.25">
      <c r="A359">
        <v>2017</v>
      </c>
      <c r="B359">
        <v>2</v>
      </c>
      <c r="C359" t="s">
        <v>7</v>
      </c>
      <c r="D359">
        <v>2919</v>
      </c>
      <c r="E359" t="s">
        <v>453</v>
      </c>
      <c r="F359" t="s">
        <v>394</v>
      </c>
      <c r="G359" t="s">
        <v>123</v>
      </c>
      <c r="H359" t="s">
        <v>151</v>
      </c>
      <c r="I359" t="s">
        <v>151</v>
      </c>
      <c r="K359" t="s">
        <v>122</v>
      </c>
      <c r="L359" t="s">
        <v>122</v>
      </c>
      <c r="M359" t="s">
        <v>123</v>
      </c>
      <c r="N359" t="s">
        <v>123</v>
      </c>
      <c r="O359" t="s">
        <v>123</v>
      </c>
      <c r="P359" t="s">
        <v>122</v>
      </c>
      <c r="Q359" t="s">
        <v>122</v>
      </c>
      <c r="R359" t="s">
        <v>122</v>
      </c>
      <c r="S359" t="s">
        <v>122</v>
      </c>
      <c r="T359" t="s">
        <v>151</v>
      </c>
      <c r="X359">
        <v>8.3000000000000007</v>
      </c>
      <c r="Y359" t="s">
        <v>151</v>
      </c>
      <c r="Z359">
        <v>0</v>
      </c>
      <c r="AA359">
        <v>28.89</v>
      </c>
      <c r="AB359">
        <v>-1</v>
      </c>
      <c r="AC359" t="s">
        <v>125</v>
      </c>
      <c r="AD359" t="s">
        <v>125</v>
      </c>
      <c r="AE359" t="s">
        <v>123</v>
      </c>
      <c r="AF359" t="s">
        <v>123</v>
      </c>
      <c r="AG359" t="s">
        <v>123</v>
      </c>
      <c r="AH359" t="s">
        <v>123</v>
      </c>
      <c r="AI359" t="s">
        <v>122</v>
      </c>
      <c r="AJ359" t="s">
        <v>123</v>
      </c>
      <c r="AK359" t="s">
        <v>122</v>
      </c>
      <c r="AL359" t="s">
        <v>123</v>
      </c>
      <c r="AM359" t="s">
        <v>122</v>
      </c>
    </row>
    <row r="360" spans="1:39" x14ac:dyDescent="0.25">
      <c r="A360">
        <v>2017</v>
      </c>
      <c r="B360">
        <v>2</v>
      </c>
      <c r="C360" t="s">
        <v>7</v>
      </c>
      <c r="D360">
        <v>2922</v>
      </c>
      <c r="E360" t="s">
        <v>454</v>
      </c>
      <c r="F360" t="s">
        <v>394</v>
      </c>
      <c r="G360" t="s">
        <v>121</v>
      </c>
      <c r="H360">
        <v>25</v>
      </c>
      <c r="I360">
        <v>12.5</v>
      </c>
      <c r="K360" t="s">
        <v>122</v>
      </c>
      <c r="L360" t="s">
        <v>122</v>
      </c>
      <c r="M360" t="s">
        <v>123</v>
      </c>
      <c r="N360" t="s">
        <v>123</v>
      </c>
      <c r="O360" t="s">
        <v>123</v>
      </c>
      <c r="P360" t="s">
        <v>122</v>
      </c>
      <c r="Q360" t="s">
        <v>122</v>
      </c>
      <c r="R360" t="s">
        <v>151</v>
      </c>
      <c r="S360" t="s">
        <v>122</v>
      </c>
      <c r="T360" t="s">
        <v>151</v>
      </c>
      <c r="X360">
        <v>48.8</v>
      </c>
      <c r="Y360">
        <v>48.8</v>
      </c>
      <c r="Z360">
        <v>70.2</v>
      </c>
      <c r="AA360">
        <v>8.24</v>
      </c>
      <c r="AB360">
        <v>-1</v>
      </c>
      <c r="AC360" t="s">
        <v>125</v>
      </c>
      <c r="AD360" t="s">
        <v>125</v>
      </c>
      <c r="AE360" t="s">
        <v>123</v>
      </c>
      <c r="AF360" t="s">
        <v>123</v>
      </c>
      <c r="AG360" t="s">
        <v>123</v>
      </c>
      <c r="AH360" t="s">
        <v>121</v>
      </c>
      <c r="AJ360" t="s">
        <v>123</v>
      </c>
      <c r="AK360" t="s">
        <v>122</v>
      </c>
      <c r="AL360" t="s">
        <v>123</v>
      </c>
      <c r="AM360" t="s">
        <v>122</v>
      </c>
    </row>
    <row r="361" spans="1:39" x14ac:dyDescent="0.25">
      <c r="A361">
        <v>2017</v>
      </c>
      <c r="B361">
        <v>2</v>
      </c>
      <c r="C361" t="s">
        <v>7</v>
      </c>
      <c r="D361">
        <v>2923</v>
      </c>
      <c r="E361" t="s">
        <v>455</v>
      </c>
      <c r="F361" t="s">
        <v>394</v>
      </c>
      <c r="G361" t="s">
        <v>121</v>
      </c>
      <c r="H361" t="s">
        <v>122</v>
      </c>
      <c r="I361" t="s">
        <v>122</v>
      </c>
      <c r="J361" t="s">
        <v>122</v>
      </c>
      <c r="K361" t="s">
        <v>122</v>
      </c>
      <c r="L361" t="s">
        <v>122</v>
      </c>
      <c r="M361" t="s">
        <v>123</v>
      </c>
      <c r="N361" t="s">
        <v>123</v>
      </c>
      <c r="O361" t="s">
        <v>123</v>
      </c>
      <c r="P361" t="s">
        <v>122</v>
      </c>
      <c r="Q361" t="s">
        <v>122</v>
      </c>
      <c r="R361" t="s">
        <v>122</v>
      </c>
      <c r="S361" t="s">
        <v>122</v>
      </c>
      <c r="T361" t="s">
        <v>122</v>
      </c>
      <c r="X361" t="s">
        <v>122</v>
      </c>
      <c r="Y361" t="s">
        <v>122</v>
      </c>
      <c r="Z361" t="s">
        <v>122</v>
      </c>
      <c r="AA361" t="s">
        <v>122</v>
      </c>
      <c r="AB361" t="s">
        <v>124</v>
      </c>
      <c r="AC361" t="s">
        <v>125</v>
      </c>
      <c r="AD361" t="s">
        <v>125</v>
      </c>
      <c r="AE361" t="s">
        <v>123</v>
      </c>
      <c r="AF361" t="s">
        <v>123</v>
      </c>
      <c r="AG361" t="s">
        <v>123</v>
      </c>
      <c r="AH361" t="s">
        <v>123</v>
      </c>
      <c r="AI361" t="s">
        <v>122</v>
      </c>
      <c r="AJ361" t="s">
        <v>123</v>
      </c>
      <c r="AK361" t="s">
        <v>122</v>
      </c>
      <c r="AL361" t="s">
        <v>123</v>
      </c>
      <c r="AM361" t="s">
        <v>122</v>
      </c>
    </row>
    <row r="362" spans="1:39" x14ac:dyDescent="0.25">
      <c r="A362">
        <v>2017</v>
      </c>
      <c r="B362">
        <v>2</v>
      </c>
      <c r="C362" t="s">
        <v>7</v>
      </c>
      <c r="D362">
        <v>2923</v>
      </c>
      <c r="E362" t="s">
        <v>456</v>
      </c>
      <c r="F362" t="s">
        <v>394</v>
      </c>
      <c r="G362" t="s">
        <v>121</v>
      </c>
      <c r="H362">
        <v>7.1</v>
      </c>
      <c r="I362">
        <v>25.3</v>
      </c>
      <c r="K362" t="s">
        <v>122</v>
      </c>
      <c r="L362" t="s">
        <v>122</v>
      </c>
      <c r="M362" t="s">
        <v>121</v>
      </c>
      <c r="N362" t="s">
        <v>123</v>
      </c>
      <c r="O362" t="s">
        <v>123</v>
      </c>
      <c r="P362" t="s">
        <v>122</v>
      </c>
      <c r="Q362" t="s">
        <v>122</v>
      </c>
      <c r="R362">
        <v>5.3</v>
      </c>
      <c r="S362" t="s">
        <v>122</v>
      </c>
      <c r="T362">
        <v>93.3</v>
      </c>
      <c r="X362">
        <v>22.4</v>
      </c>
      <c r="Y362">
        <v>18.100000000000001</v>
      </c>
      <c r="Z362">
        <v>40.299999999999997</v>
      </c>
      <c r="AA362">
        <v>14.22</v>
      </c>
      <c r="AB362">
        <v>-1</v>
      </c>
      <c r="AC362" t="s">
        <v>125</v>
      </c>
      <c r="AD362" t="s">
        <v>125</v>
      </c>
      <c r="AE362" t="s">
        <v>123</v>
      </c>
      <c r="AF362" t="s">
        <v>121</v>
      </c>
      <c r="AG362" t="s">
        <v>123</v>
      </c>
      <c r="AH362" t="s">
        <v>123</v>
      </c>
      <c r="AI362" t="s">
        <v>122</v>
      </c>
      <c r="AJ362" t="s">
        <v>123</v>
      </c>
      <c r="AK362" t="s">
        <v>122</v>
      </c>
      <c r="AL362" t="s">
        <v>123</v>
      </c>
      <c r="AM362" t="s">
        <v>122</v>
      </c>
    </row>
    <row r="363" spans="1:39" x14ac:dyDescent="0.25">
      <c r="A363">
        <v>2017</v>
      </c>
      <c r="B363">
        <v>2</v>
      </c>
      <c r="C363" t="s">
        <v>7</v>
      </c>
      <c r="D363">
        <v>2924</v>
      </c>
      <c r="E363" t="s">
        <v>949</v>
      </c>
      <c r="F363" t="s">
        <v>394</v>
      </c>
      <c r="G363" t="s">
        <v>123</v>
      </c>
      <c r="H363" t="s">
        <v>122</v>
      </c>
      <c r="I363" t="s">
        <v>122</v>
      </c>
      <c r="J363" t="s">
        <v>122</v>
      </c>
      <c r="K363" t="s">
        <v>122</v>
      </c>
      <c r="L363" t="s">
        <v>122</v>
      </c>
      <c r="M363" t="s">
        <v>123</v>
      </c>
      <c r="N363" t="s">
        <v>123</v>
      </c>
      <c r="O363" t="s">
        <v>123</v>
      </c>
      <c r="P363" t="s">
        <v>122</v>
      </c>
      <c r="Q363" t="s">
        <v>122</v>
      </c>
      <c r="R363" t="s">
        <v>122</v>
      </c>
      <c r="S363" t="s">
        <v>122</v>
      </c>
      <c r="T363" t="s">
        <v>122</v>
      </c>
      <c r="X363" t="s">
        <v>122</v>
      </c>
      <c r="Y363" t="s">
        <v>122</v>
      </c>
      <c r="Z363" t="s">
        <v>122</v>
      </c>
      <c r="AA363" t="s">
        <v>122</v>
      </c>
      <c r="AB363" t="s">
        <v>124</v>
      </c>
      <c r="AC363" t="s">
        <v>125</v>
      </c>
      <c r="AD363" t="s">
        <v>125</v>
      </c>
      <c r="AE363" t="s">
        <v>123</v>
      </c>
      <c r="AF363" t="s">
        <v>123</v>
      </c>
      <c r="AG363" t="s">
        <v>123</v>
      </c>
      <c r="AH363" t="s">
        <v>123</v>
      </c>
      <c r="AI363" t="s">
        <v>122</v>
      </c>
      <c r="AJ363" t="s">
        <v>123</v>
      </c>
      <c r="AK363" t="s">
        <v>122</v>
      </c>
      <c r="AL363" t="s">
        <v>123</v>
      </c>
      <c r="AM363" t="s">
        <v>122</v>
      </c>
    </row>
    <row r="364" spans="1:39" x14ac:dyDescent="0.25">
      <c r="A364">
        <v>2017</v>
      </c>
      <c r="B364">
        <v>2</v>
      </c>
      <c r="C364" t="s">
        <v>7</v>
      </c>
      <c r="D364">
        <v>2924</v>
      </c>
      <c r="E364" t="s">
        <v>457</v>
      </c>
      <c r="F364" t="s">
        <v>394</v>
      </c>
      <c r="G364" t="s">
        <v>123</v>
      </c>
      <c r="H364" t="s">
        <v>151</v>
      </c>
      <c r="I364">
        <v>27.2</v>
      </c>
      <c r="K364" t="s">
        <v>122</v>
      </c>
      <c r="L364" t="s">
        <v>122</v>
      </c>
      <c r="M364" t="s">
        <v>123</v>
      </c>
      <c r="N364" t="s">
        <v>123</v>
      </c>
      <c r="O364" t="s">
        <v>123</v>
      </c>
      <c r="P364" t="s">
        <v>122</v>
      </c>
      <c r="Q364" t="s">
        <v>122</v>
      </c>
      <c r="R364" t="s">
        <v>151</v>
      </c>
      <c r="S364" t="s">
        <v>122</v>
      </c>
      <c r="T364" t="s">
        <v>151</v>
      </c>
      <c r="X364">
        <v>23.3</v>
      </c>
      <c r="Y364">
        <v>49.1</v>
      </c>
      <c r="Z364">
        <v>52.8</v>
      </c>
      <c r="AA364">
        <v>9.41</v>
      </c>
      <c r="AB364">
        <v>-1</v>
      </c>
      <c r="AC364" t="s">
        <v>125</v>
      </c>
      <c r="AD364" t="s">
        <v>125</v>
      </c>
      <c r="AE364" t="s">
        <v>123</v>
      </c>
      <c r="AF364" t="s">
        <v>123</v>
      </c>
      <c r="AG364" t="s">
        <v>123</v>
      </c>
      <c r="AH364" t="s">
        <v>121</v>
      </c>
      <c r="AJ364" t="s">
        <v>123</v>
      </c>
      <c r="AK364" t="s">
        <v>122</v>
      </c>
      <c r="AL364" t="s">
        <v>123</v>
      </c>
      <c r="AM364" t="s">
        <v>122</v>
      </c>
    </row>
    <row r="365" spans="1:39" x14ac:dyDescent="0.25">
      <c r="A365">
        <v>2017</v>
      </c>
      <c r="B365">
        <v>2</v>
      </c>
      <c r="C365" t="s">
        <v>7</v>
      </c>
      <c r="D365">
        <v>2926</v>
      </c>
      <c r="E365" t="s">
        <v>458</v>
      </c>
      <c r="F365" t="s">
        <v>258</v>
      </c>
      <c r="G365" t="s">
        <v>123</v>
      </c>
      <c r="H365" t="s">
        <v>122</v>
      </c>
      <c r="I365" t="s">
        <v>122</v>
      </c>
      <c r="J365" t="s">
        <v>122</v>
      </c>
      <c r="K365" t="s">
        <v>122</v>
      </c>
      <c r="L365" t="s">
        <v>122</v>
      </c>
      <c r="M365" t="s">
        <v>123</v>
      </c>
      <c r="N365" t="s">
        <v>123</v>
      </c>
      <c r="O365" t="s">
        <v>123</v>
      </c>
      <c r="P365" t="s">
        <v>122</v>
      </c>
      <c r="Q365" t="s">
        <v>122</v>
      </c>
      <c r="R365" t="s">
        <v>122</v>
      </c>
      <c r="S365" t="s">
        <v>122</v>
      </c>
      <c r="T365" t="s">
        <v>122</v>
      </c>
      <c r="X365" t="s">
        <v>122</v>
      </c>
      <c r="Y365" t="s">
        <v>122</v>
      </c>
      <c r="Z365" t="s">
        <v>122</v>
      </c>
      <c r="AA365" t="s">
        <v>122</v>
      </c>
      <c r="AB365" t="s">
        <v>124</v>
      </c>
      <c r="AC365" t="s">
        <v>125</v>
      </c>
      <c r="AD365" t="s">
        <v>125</v>
      </c>
      <c r="AE365" t="s">
        <v>123</v>
      </c>
      <c r="AF365" t="s">
        <v>123</v>
      </c>
      <c r="AG365" t="s">
        <v>123</v>
      </c>
      <c r="AH365" t="s">
        <v>123</v>
      </c>
      <c r="AI365" t="s">
        <v>122</v>
      </c>
      <c r="AJ365" t="s">
        <v>123</v>
      </c>
      <c r="AK365" t="s">
        <v>122</v>
      </c>
      <c r="AL365" t="s">
        <v>123</v>
      </c>
      <c r="AM365" t="s">
        <v>122</v>
      </c>
    </row>
    <row r="366" spans="1:39" x14ac:dyDescent="0.25">
      <c r="A366">
        <v>2017</v>
      </c>
      <c r="B366">
        <v>2</v>
      </c>
      <c r="C366" t="s">
        <v>7</v>
      </c>
      <c r="D366">
        <v>2927</v>
      </c>
      <c r="E366" t="s">
        <v>459</v>
      </c>
      <c r="F366" t="s">
        <v>258</v>
      </c>
      <c r="G366" t="s">
        <v>123</v>
      </c>
      <c r="H366" t="s">
        <v>151</v>
      </c>
      <c r="I366" t="s">
        <v>151</v>
      </c>
      <c r="J366" t="s">
        <v>122</v>
      </c>
      <c r="K366" t="s">
        <v>151</v>
      </c>
      <c r="L366" t="s">
        <v>151</v>
      </c>
      <c r="M366" t="s">
        <v>123</v>
      </c>
      <c r="N366" t="s">
        <v>123</v>
      </c>
      <c r="O366" t="s">
        <v>123</v>
      </c>
      <c r="P366" t="s">
        <v>151</v>
      </c>
      <c r="Q366" t="s">
        <v>151</v>
      </c>
      <c r="R366" t="s">
        <v>122</v>
      </c>
      <c r="S366" t="s">
        <v>151</v>
      </c>
      <c r="T366" t="s">
        <v>122</v>
      </c>
      <c r="X366" t="s">
        <v>122</v>
      </c>
      <c r="Y366" t="s">
        <v>122</v>
      </c>
      <c r="Z366" t="s">
        <v>151</v>
      </c>
      <c r="AA366" t="s">
        <v>122</v>
      </c>
      <c r="AB366" t="s">
        <v>124</v>
      </c>
      <c r="AC366" t="s">
        <v>125</v>
      </c>
      <c r="AD366" t="s">
        <v>125</v>
      </c>
      <c r="AE366" t="s">
        <v>123</v>
      </c>
      <c r="AF366" t="s">
        <v>123</v>
      </c>
      <c r="AG366" t="s">
        <v>123</v>
      </c>
      <c r="AH366" t="s">
        <v>123</v>
      </c>
      <c r="AI366" t="s">
        <v>122</v>
      </c>
      <c r="AJ366" t="s">
        <v>123</v>
      </c>
      <c r="AK366" t="s">
        <v>122</v>
      </c>
      <c r="AL366" t="s">
        <v>123</v>
      </c>
      <c r="AM366" t="s">
        <v>122</v>
      </c>
    </row>
    <row r="367" spans="1:39" x14ac:dyDescent="0.25">
      <c r="A367">
        <v>2017</v>
      </c>
      <c r="B367">
        <v>2</v>
      </c>
      <c r="C367" t="s">
        <v>7</v>
      </c>
      <c r="D367">
        <v>2927</v>
      </c>
      <c r="E367" t="s">
        <v>460</v>
      </c>
      <c r="F367" t="s">
        <v>258</v>
      </c>
      <c r="G367" t="s">
        <v>123</v>
      </c>
      <c r="H367" t="s">
        <v>151</v>
      </c>
      <c r="I367" t="s">
        <v>151</v>
      </c>
      <c r="K367" t="s">
        <v>122</v>
      </c>
      <c r="L367" t="s">
        <v>122</v>
      </c>
      <c r="M367" t="s">
        <v>123</v>
      </c>
      <c r="N367" t="s">
        <v>123</v>
      </c>
      <c r="O367" t="s">
        <v>123</v>
      </c>
      <c r="P367" t="s">
        <v>122</v>
      </c>
      <c r="Q367" t="s">
        <v>122</v>
      </c>
      <c r="R367" t="s">
        <v>122</v>
      </c>
      <c r="S367" t="s">
        <v>122</v>
      </c>
      <c r="T367" t="s">
        <v>151</v>
      </c>
      <c r="X367">
        <v>0</v>
      </c>
      <c r="Y367">
        <v>0</v>
      </c>
      <c r="Z367" t="s">
        <v>151</v>
      </c>
      <c r="AA367">
        <v>6.67</v>
      </c>
      <c r="AB367">
        <v>-1</v>
      </c>
      <c r="AC367" t="s">
        <v>125</v>
      </c>
      <c r="AD367" t="s">
        <v>125</v>
      </c>
      <c r="AE367" t="s">
        <v>123</v>
      </c>
      <c r="AF367" t="s">
        <v>123</v>
      </c>
      <c r="AG367" t="s">
        <v>123</v>
      </c>
      <c r="AH367" t="s">
        <v>123</v>
      </c>
      <c r="AI367" t="s">
        <v>122</v>
      </c>
      <c r="AJ367" t="s">
        <v>123</v>
      </c>
      <c r="AK367" t="s">
        <v>122</v>
      </c>
      <c r="AL367" t="s">
        <v>123</v>
      </c>
      <c r="AM367" t="s">
        <v>122</v>
      </c>
    </row>
    <row r="368" spans="1:39" x14ac:dyDescent="0.25">
      <c r="A368">
        <v>2017</v>
      </c>
      <c r="B368">
        <v>2</v>
      </c>
      <c r="C368" t="s">
        <v>7</v>
      </c>
      <c r="D368">
        <v>2928</v>
      </c>
      <c r="E368" t="s">
        <v>461</v>
      </c>
      <c r="F368" t="s">
        <v>394</v>
      </c>
      <c r="G368" t="s">
        <v>123</v>
      </c>
      <c r="H368" t="s">
        <v>151</v>
      </c>
      <c r="I368" t="s">
        <v>151</v>
      </c>
      <c r="J368" t="s">
        <v>122</v>
      </c>
      <c r="K368" t="s">
        <v>123</v>
      </c>
      <c r="L368" t="s">
        <v>123</v>
      </c>
      <c r="M368" t="s">
        <v>121</v>
      </c>
      <c r="N368" t="s">
        <v>123</v>
      </c>
      <c r="O368" t="s">
        <v>123</v>
      </c>
      <c r="P368" t="s">
        <v>151</v>
      </c>
      <c r="Q368" t="s">
        <v>151</v>
      </c>
      <c r="R368" t="s">
        <v>151</v>
      </c>
      <c r="S368" t="s">
        <v>122</v>
      </c>
      <c r="T368" t="s">
        <v>122</v>
      </c>
      <c r="X368" t="s">
        <v>122</v>
      </c>
      <c r="Y368" t="s">
        <v>122</v>
      </c>
      <c r="Z368">
        <v>64.2</v>
      </c>
      <c r="AA368">
        <v>2.86</v>
      </c>
      <c r="AB368" t="s">
        <v>124</v>
      </c>
      <c r="AC368" t="s">
        <v>125</v>
      </c>
      <c r="AD368" t="s">
        <v>125</v>
      </c>
      <c r="AE368" t="s">
        <v>123</v>
      </c>
      <c r="AF368" t="s">
        <v>123</v>
      </c>
      <c r="AG368" t="s">
        <v>123</v>
      </c>
      <c r="AH368" t="s">
        <v>123</v>
      </c>
      <c r="AI368" t="s">
        <v>122</v>
      </c>
      <c r="AJ368" t="s">
        <v>123</v>
      </c>
      <c r="AK368" t="s">
        <v>122</v>
      </c>
      <c r="AL368" t="s">
        <v>123</v>
      </c>
      <c r="AM368" t="s">
        <v>122</v>
      </c>
    </row>
    <row r="369" spans="1:39" x14ac:dyDescent="0.25">
      <c r="A369">
        <v>2017</v>
      </c>
      <c r="B369">
        <v>2</v>
      </c>
      <c r="C369" t="s">
        <v>7</v>
      </c>
      <c r="D369">
        <v>2928</v>
      </c>
      <c r="E369" t="s">
        <v>462</v>
      </c>
      <c r="F369" t="s">
        <v>394</v>
      </c>
      <c r="G369" t="s">
        <v>123</v>
      </c>
      <c r="H369" t="s">
        <v>151</v>
      </c>
      <c r="I369" t="s">
        <v>151</v>
      </c>
      <c r="K369" t="s">
        <v>122</v>
      </c>
      <c r="L369" t="s">
        <v>122</v>
      </c>
      <c r="M369" t="s">
        <v>123</v>
      </c>
      <c r="N369" t="s">
        <v>123</v>
      </c>
      <c r="O369" t="s">
        <v>123</v>
      </c>
      <c r="P369" t="s">
        <v>122</v>
      </c>
      <c r="Q369" t="s">
        <v>122</v>
      </c>
      <c r="R369" t="s">
        <v>151</v>
      </c>
      <c r="S369" t="s">
        <v>122</v>
      </c>
      <c r="T369">
        <v>51.5</v>
      </c>
      <c r="X369" t="s">
        <v>151</v>
      </c>
      <c r="Y369">
        <v>0</v>
      </c>
      <c r="Z369">
        <v>69.3</v>
      </c>
      <c r="AA369">
        <v>10.91</v>
      </c>
      <c r="AB369">
        <v>-1</v>
      </c>
      <c r="AC369" t="s">
        <v>125</v>
      </c>
      <c r="AD369" t="s">
        <v>125</v>
      </c>
      <c r="AE369" t="s">
        <v>123</v>
      </c>
      <c r="AF369" t="s">
        <v>123</v>
      </c>
      <c r="AG369" t="s">
        <v>123</v>
      </c>
      <c r="AH369" t="s">
        <v>123</v>
      </c>
      <c r="AI369" t="s">
        <v>122</v>
      </c>
      <c r="AJ369" t="s">
        <v>123</v>
      </c>
      <c r="AK369" t="s">
        <v>122</v>
      </c>
      <c r="AL369" t="s">
        <v>123</v>
      </c>
      <c r="AM369" t="s">
        <v>122</v>
      </c>
    </row>
    <row r="370" spans="1:39" x14ac:dyDescent="0.25">
      <c r="A370">
        <v>2017</v>
      </c>
      <c r="B370">
        <v>2</v>
      </c>
      <c r="C370" t="s">
        <v>7</v>
      </c>
      <c r="D370">
        <v>2929</v>
      </c>
      <c r="E370" t="s">
        <v>463</v>
      </c>
      <c r="F370" t="s">
        <v>394</v>
      </c>
      <c r="G370" t="s">
        <v>123</v>
      </c>
      <c r="H370" t="s">
        <v>122</v>
      </c>
      <c r="I370" t="s">
        <v>122</v>
      </c>
      <c r="J370" t="s">
        <v>122</v>
      </c>
      <c r="K370" t="s">
        <v>122</v>
      </c>
      <c r="L370" t="s">
        <v>122</v>
      </c>
      <c r="M370" t="s">
        <v>123</v>
      </c>
      <c r="N370" t="s">
        <v>123</v>
      </c>
      <c r="O370" t="s">
        <v>123</v>
      </c>
      <c r="P370" t="s">
        <v>122</v>
      </c>
      <c r="Q370" t="s">
        <v>122</v>
      </c>
      <c r="R370" t="s">
        <v>122</v>
      </c>
      <c r="S370" t="s">
        <v>122</v>
      </c>
      <c r="T370" t="s">
        <v>122</v>
      </c>
      <c r="X370" t="s">
        <v>122</v>
      </c>
      <c r="Y370" t="s">
        <v>122</v>
      </c>
      <c r="Z370" t="s">
        <v>122</v>
      </c>
      <c r="AA370" t="s">
        <v>122</v>
      </c>
      <c r="AB370" t="s">
        <v>124</v>
      </c>
      <c r="AC370" t="s">
        <v>125</v>
      </c>
      <c r="AD370" t="s">
        <v>125</v>
      </c>
      <c r="AE370" t="s">
        <v>123</v>
      </c>
      <c r="AF370" t="s">
        <v>123</v>
      </c>
      <c r="AG370" t="s">
        <v>123</v>
      </c>
      <c r="AH370" t="s">
        <v>123</v>
      </c>
      <c r="AI370" t="s">
        <v>122</v>
      </c>
      <c r="AJ370" t="s">
        <v>123</v>
      </c>
      <c r="AK370" t="s">
        <v>122</v>
      </c>
      <c r="AL370" t="s">
        <v>123</v>
      </c>
      <c r="AM370" t="s">
        <v>122</v>
      </c>
    </row>
    <row r="371" spans="1:39" x14ac:dyDescent="0.25">
      <c r="A371">
        <v>2017</v>
      </c>
      <c r="B371">
        <v>2</v>
      </c>
      <c r="C371" t="s">
        <v>7</v>
      </c>
      <c r="D371">
        <v>2932</v>
      </c>
      <c r="E371" t="s">
        <v>464</v>
      </c>
      <c r="F371" t="s">
        <v>394</v>
      </c>
      <c r="G371" t="s">
        <v>123</v>
      </c>
      <c r="H371" t="s">
        <v>151</v>
      </c>
      <c r="I371" t="s">
        <v>151</v>
      </c>
      <c r="J371" t="s">
        <v>122</v>
      </c>
      <c r="K371" t="s">
        <v>123</v>
      </c>
      <c r="L371" t="s">
        <v>123</v>
      </c>
      <c r="M371" t="s">
        <v>121</v>
      </c>
      <c r="N371" t="s">
        <v>123</v>
      </c>
      <c r="O371" t="s">
        <v>123</v>
      </c>
      <c r="P371" t="s">
        <v>151</v>
      </c>
      <c r="Q371" t="s">
        <v>151</v>
      </c>
      <c r="R371" t="s">
        <v>151</v>
      </c>
      <c r="S371">
        <v>46.9</v>
      </c>
      <c r="T371" t="s">
        <v>122</v>
      </c>
      <c r="X371" t="s">
        <v>122</v>
      </c>
      <c r="Y371" t="s">
        <v>122</v>
      </c>
      <c r="Z371">
        <v>75.3</v>
      </c>
      <c r="AA371">
        <v>13.33</v>
      </c>
      <c r="AB371" t="s">
        <v>124</v>
      </c>
      <c r="AC371" t="s">
        <v>125</v>
      </c>
      <c r="AD371" t="s">
        <v>125</v>
      </c>
      <c r="AE371" t="s">
        <v>123</v>
      </c>
      <c r="AF371" t="s">
        <v>123</v>
      </c>
      <c r="AG371" t="s">
        <v>123</v>
      </c>
      <c r="AH371" t="s">
        <v>123</v>
      </c>
      <c r="AI371" t="s">
        <v>122</v>
      </c>
      <c r="AJ371" t="s">
        <v>123</v>
      </c>
      <c r="AK371" t="s">
        <v>122</v>
      </c>
      <c r="AL371" t="s">
        <v>123</v>
      </c>
      <c r="AM371" t="s">
        <v>122</v>
      </c>
    </row>
    <row r="372" spans="1:39" x14ac:dyDescent="0.25">
      <c r="A372">
        <v>2017</v>
      </c>
      <c r="B372">
        <v>2</v>
      </c>
      <c r="C372" t="s">
        <v>7</v>
      </c>
      <c r="D372">
        <v>2932</v>
      </c>
      <c r="E372" t="s">
        <v>465</v>
      </c>
      <c r="F372" t="s">
        <v>394</v>
      </c>
      <c r="G372" t="s">
        <v>123</v>
      </c>
      <c r="H372" t="s">
        <v>151</v>
      </c>
      <c r="I372" t="s">
        <v>151</v>
      </c>
      <c r="K372" t="s">
        <v>122</v>
      </c>
      <c r="L372" t="s">
        <v>122</v>
      </c>
      <c r="M372" t="s">
        <v>123</v>
      </c>
      <c r="N372" t="s">
        <v>123</v>
      </c>
      <c r="O372" t="s">
        <v>123</v>
      </c>
      <c r="P372" t="s">
        <v>122</v>
      </c>
      <c r="Q372" t="s">
        <v>122</v>
      </c>
      <c r="R372" t="s">
        <v>151</v>
      </c>
      <c r="S372" t="s">
        <v>122</v>
      </c>
      <c r="T372">
        <v>41.3</v>
      </c>
      <c r="X372" t="s">
        <v>151</v>
      </c>
      <c r="Y372" t="s">
        <v>151</v>
      </c>
      <c r="Z372">
        <v>78.8</v>
      </c>
      <c r="AA372">
        <v>7.27</v>
      </c>
      <c r="AB372">
        <v>-1</v>
      </c>
      <c r="AC372" t="s">
        <v>125</v>
      </c>
      <c r="AD372" t="s">
        <v>125</v>
      </c>
      <c r="AE372" t="s">
        <v>123</v>
      </c>
      <c r="AF372" t="s">
        <v>123</v>
      </c>
      <c r="AG372" t="s">
        <v>123</v>
      </c>
      <c r="AH372" t="s">
        <v>123</v>
      </c>
      <c r="AI372" t="s">
        <v>122</v>
      </c>
      <c r="AJ372" t="s">
        <v>123</v>
      </c>
      <c r="AK372" t="s">
        <v>122</v>
      </c>
      <c r="AL372" t="s">
        <v>123</v>
      </c>
      <c r="AM372" t="s">
        <v>122</v>
      </c>
    </row>
    <row r="373" spans="1:39" x14ac:dyDescent="0.25">
      <c r="A373">
        <v>2017</v>
      </c>
      <c r="B373">
        <v>2</v>
      </c>
      <c r="C373" t="s">
        <v>7</v>
      </c>
      <c r="D373">
        <v>2933</v>
      </c>
      <c r="E373" t="s">
        <v>466</v>
      </c>
      <c r="F373" t="s">
        <v>394</v>
      </c>
      <c r="G373" t="s">
        <v>123</v>
      </c>
      <c r="H373" t="s">
        <v>122</v>
      </c>
      <c r="I373" t="s">
        <v>122</v>
      </c>
      <c r="J373" t="s">
        <v>122</v>
      </c>
      <c r="K373" t="s">
        <v>123</v>
      </c>
      <c r="L373" t="s">
        <v>123</v>
      </c>
      <c r="M373" t="s">
        <v>121</v>
      </c>
      <c r="N373" t="s">
        <v>123</v>
      </c>
      <c r="O373" t="s">
        <v>123</v>
      </c>
      <c r="P373" t="s">
        <v>122</v>
      </c>
      <c r="Q373" t="s">
        <v>122</v>
      </c>
      <c r="R373" t="s">
        <v>122</v>
      </c>
      <c r="S373">
        <v>58</v>
      </c>
      <c r="T373" t="s">
        <v>122</v>
      </c>
      <c r="X373" t="s">
        <v>122</v>
      </c>
      <c r="Y373" t="s">
        <v>122</v>
      </c>
      <c r="Z373">
        <v>67.099999999999994</v>
      </c>
      <c r="AA373">
        <v>13.33</v>
      </c>
      <c r="AB373" t="s">
        <v>124</v>
      </c>
      <c r="AC373" t="s">
        <v>125</v>
      </c>
      <c r="AD373" t="s">
        <v>125</v>
      </c>
      <c r="AE373" t="s">
        <v>123</v>
      </c>
      <c r="AF373" t="s">
        <v>123</v>
      </c>
      <c r="AG373" t="s">
        <v>123</v>
      </c>
      <c r="AH373" t="s">
        <v>123</v>
      </c>
      <c r="AI373" t="s">
        <v>122</v>
      </c>
      <c r="AJ373" t="s">
        <v>123</v>
      </c>
      <c r="AK373" t="s">
        <v>122</v>
      </c>
      <c r="AL373" t="s">
        <v>123</v>
      </c>
      <c r="AM373" t="s">
        <v>122</v>
      </c>
    </row>
    <row r="374" spans="1:39" x14ac:dyDescent="0.25">
      <c r="A374">
        <v>2017</v>
      </c>
      <c r="B374">
        <v>2</v>
      </c>
      <c r="C374" t="s">
        <v>7</v>
      </c>
      <c r="D374">
        <v>2933</v>
      </c>
      <c r="E374" t="s">
        <v>467</v>
      </c>
      <c r="F374" t="s">
        <v>394</v>
      </c>
      <c r="G374" t="s">
        <v>123</v>
      </c>
      <c r="H374" t="s">
        <v>151</v>
      </c>
      <c r="I374" t="s">
        <v>151</v>
      </c>
      <c r="K374" t="s">
        <v>122</v>
      </c>
      <c r="L374" t="s">
        <v>122</v>
      </c>
      <c r="M374" t="s">
        <v>123</v>
      </c>
      <c r="N374" t="s">
        <v>123</v>
      </c>
      <c r="O374" t="s">
        <v>123</v>
      </c>
      <c r="P374" t="s">
        <v>122</v>
      </c>
      <c r="Q374" t="s">
        <v>122</v>
      </c>
      <c r="R374" t="s">
        <v>151</v>
      </c>
      <c r="S374" t="s">
        <v>122</v>
      </c>
      <c r="T374">
        <v>71.400000000000006</v>
      </c>
      <c r="X374">
        <v>7.1</v>
      </c>
      <c r="Y374">
        <v>0</v>
      </c>
      <c r="Z374">
        <v>65.8</v>
      </c>
      <c r="AA374">
        <v>10.91</v>
      </c>
      <c r="AB374">
        <v>-1</v>
      </c>
      <c r="AC374" t="s">
        <v>125</v>
      </c>
      <c r="AD374" t="s">
        <v>125</v>
      </c>
      <c r="AE374" t="s">
        <v>123</v>
      </c>
      <c r="AF374" t="s">
        <v>123</v>
      </c>
      <c r="AG374" t="s">
        <v>123</v>
      </c>
      <c r="AH374" t="s">
        <v>123</v>
      </c>
      <c r="AI374" t="s">
        <v>122</v>
      </c>
      <c r="AJ374" t="s">
        <v>123</v>
      </c>
      <c r="AK374" t="s">
        <v>122</v>
      </c>
      <c r="AL374" t="s">
        <v>123</v>
      </c>
      <c r="AM374" t="s">
        <v>122</v>
      </c>
    </row>
    <row r="375" spans="1:39" x14ac:dyDescent="0.25">
      <c r="A375">
        <v>2017</v>
      </c>
      <c r="B375">
        <v>2</v>
      </c>
      <c r="C375" t="s">
        <v>7</v>
      </c>
      <c r="D375">
        <v>2935</v>
      </c>
      <c r="E375" t="s">
        <v>468</v>
      </c>
      <c r="F375" t="s">
        <v>258</v>
      </c>
      <c r="G375" t="s">
        <v>121</v>
      </c>
      <c r="H375" t="s">
        <v>151</v>
      </c>
      <c r="I375" t="s">
        <v>151</v>
      </c>
      <c r="J375" t="s">
        <v>122</v>
      </c>
      <c r="K375" t="s">
        <v>123</v>
      </c>
      <c r="L375" t="s">
        <v>123</v>
      </c>
      <c r="M375" t="s">
        <v>121</v>
      </c>
      <c r="N375" t="s">
        <v>123</v>
      </c>
      <c r="O375" t="s">
        <v>123</v>
      </c>
      <c r="P375" t="s">
        <v>151</v>
      </c>
      <c r="Q375" t="s">
        <v>151</v>
      </c>
      <c r="R375" t="s">
        <v>122</v>
      </c>
      <c r="S375" t="s">
        <v>122</v>
      </c>
      <c r="T375" t="s">
        <v>122</v>
      </c>
      <c r="X375" t="s">
        <v>122</v>
      </c>
      <c r="Y375" t="s">
        <v>122</v>
      </c>
      <c r="Z375">
        <v>33.299999999999997</v>
      </c>
      <c r="AA375">
        <v>3.33</v>
      </c>
      <c r="AB375" t="s">
        <v>124</v>
      </c>
      <c r="AC375" t="s">
        <v>125</v>
      </c>
      <c r="AD375" t="s">
        <v>125</v>
      </c>
      <c r="AE375" t="s">
        <v>123</v>
      </c>
      <c r="AF375" t="s">
        <v>123</v>
      </c>
      <c r="AG375" t="s">
        <v>123</v>
      </c>
      <c r="AH375" t="s">
        <v>123</v>
      </c>
      <c r="AI375" t="s">
        <v>122</v>
      </c>
      <c r="AJ375" t="s">
        <v>123</v>
      </c>
      <c r="AK375" t="s">
        <v>122</v>
      </c>
      <c r="AL375" t="s">
        <v>123</v>
      </c>
      <c r="AM375" t="s">
        <v>122</v>
      </c>
    </row>
    <row r="376" spans="1:39" x14ac:dyDescent="0.25">
      <c r="A376">
        <v>2017</v>
      </c>
      <c r="B376">
        <v>2</v>
      </c>
      <c r="C376" t="s">
        <v>7</v>
      </c>
      <c r="D376">
        <v>2936</v>
      </c>
      <c r="E376" t="s">
        <v>469</v>
      </c>
      <c r="F376" t="s">
        <v>394</v>
      </c>
      <c r="G376" t="s">
        <v>123</v>
      </c>
      <c r="H376" t="s">
        <v>122</v>
      </c>
      <c r="I376" t="s">
        <v>122</v>
      </c>
      <c r="K376" t="s">
        <v>122</v>
      </c>
      <c r="L376" t="s">
        <v>122</v>
      </c>
      <c r="M376" t="s">
        <v>123</v>
      </c>
      <c r="N376" t="s">
        <v>123</v>
      </c>
      <c r="O376" t="s">
        <v>123</v>
      </c>
      <c r="P376" t="s">
        <v>122</v>
      </c>
      <c r="Q376" t="s">
        <v>122</v>
      </c>
      <c r="R376" t="s">
        <v>122</v>
      </c>
      <c r="S376" t="s">
        <v>122</v>
      </c>
      <c r="T376" t="s">
        <v>122</v>
      </c>
      <c r="X376" t="s">
        <v>122</v>
      </c>
      <c r="Y376" t="s">
        <v>122</v>
      </c>
      <c r="Z376" t="s">
        <v>122</v>
      </c>
      <c r="AA376" t="s">
        <v>122</v>
      </c>
      <c r="AB376">
        <v>-1</v>
      </c>
      <c r="AC376" t="s">
        <v>125</v>
      </c>
      <c r="AD376" t="s">
        <v>125</v>
      </c>
      <c r="AE376" t="s">
        <v>123</v>
      </c>
      <c r="AF376" t="s">
        <v>123</v>
      </c>
      <c r="AG376" t="s">
        <v>123</v>
      </c>
      <c r="AH376" t="s">
        <v>123</v>
      </c>
      <c r="AI376" t="s">
        <v>122</v>
      </c>
      <c r="AJ376" t="s">
        <v>123</v>
      </c>
      <c r="AK376" t="s">
        <v>122</v>
      </c>
      <c r="AL376" t="s">
        <v>123</v>
      </c>
      <c r="AM376" t="s">
        <v>122</v>
      </c>
    </row>
    <row r="377" spans="1:39" x14ac:dyDescent="0.25">
      <c r="A377">
        <v>2017</v>
      </c>
      <c r="B377">
        <v>2</v>
      </c>
      <c r="C377" t="s">
        <v>7</v>
      </c>
      <c r="D377">
        <v>2936</v>
      </c>
      <c r="E377" t="s">
        <v>470</v>
      </c>
      <c r="F377" t="s">
        <v>394</v>
      </c>
      <c r="G377" t="s">
        <v>123</v>
      </c>
      <c r="H377" t="s">
        <v>122</v>
      </c>
      <c r="I377" t="s">
        <v>122</v>
      </c>
      <c r="J377" t="s">
        <v>122</v>
      </c>
      <c r="K377" t="s">
        <v>122</v>
      </c>
      <c r="L377" t="s">
        <v>122</v>
      </c>
      <c r="M377" t="s">
        <v>123</v>
      </c>
      <c r="N377" t="s">
        <v>123</v>
      </c>
      <c r="O377" t="s">
        <v>123</v>
      </c>
      <c r="P377" t="s">
        <v>122</v>
      </c>
      <c r="Q377" t="s">
        <v>122</v>
      </c>
      <c r="R377" t="s">
        <v>122</v>
      </c>
      <c r="S377" t="s">
        <v>122</v>
      </c>
      <c r="T377" t="s">
        <v>122</v>
      </c>
      <c r="X377" t="s">
        <v>122</v>
      </c>
      <c r="Y377" t="s">
        <v>122</v>
      </c>
      <c r="Z377" t="s">
        <v>122</v>
      </c>
      <c r="AA377" t="s">
        <v>122</v>
      </c>
      <c r="AB377" t="s">
        <v>124</v>
      </c>
      <c r="AC377" t="s">
        <v>125</v>
      </c>
      <c r="AD377" t="s">
        <v>125</v>
      </c>
      <c r="AE377" t="s">
        <v>123</v>
      </c>
      <c r="AF377" t="s">
        <v>123</v>
      </c>
      <c r="AG377" t="s">
        <v>123</v>
      </c>
      <c r="AH377" t="s">
        <v>123</v>
      </c>
      <c r="AI377" t="s">
        <v>122</v>
      </c>
      <c r="AJ377" t="s">
        <v>123</v>
      </c>
      <c r="AK377" t="s">
        <v>122</v>
      </c>
      <c r="AL377" t="s">
        <v>123</v>
      </c>
      <c r="AM377" t="s">
        <v>122</v>
      </c>
    </row>
    <row r="378" spans="1:39" x14ac:dyDescent="0.25">
      <c r="A378">
        <v>2017</v>
      </c>
      <c r="B378">
        <v>2</v>
      </c>
      <c r="C378" t="s">
        <v>7</v>
      </c>
      <c r="D378">
        <v>2936</v>
      </c>
      <c r="E378" t="s">
        <v>471</v>
      </c>
      <c r="F378" t="s">
        <v>394</v>
      </c>
      <c r="G378" t="s">
        <v>123</v>
      </c>
      <c r="H378" t="s">
        <v>122</v>
      </c>
      <c r="I378" t="s">
        <v>122</v>
      </c>
      <c r="J378" t="s">
        <v>122</v>
      </c>
      <c r="K378" t="s">
        <v>122</v>
      </c>
      <c r="L378" t="s">
        <v>122</v>
      </c>
      <c r="M378" t="s">
        <v>123</v>
      </c>
      <c r="N378" t="s">
        <v>123</v>
      </c>
      <c r="O378" t="s">
        <v>123</v>
      </c>
      <c r="P378" t="s">
        <v>122</v>
      </c>
      <c r="Q378" t="s">
        <v>122</v>
      </c>
      <c r="R378" t="s">
        <v>122</v>
      </c>
      <c r="S378" t="s">
        <v>122</v>
      </c>
      <c r="T378" t="s">
        <v>122</v>
      </c>
      <c r="X378" t="s">
        <v>122</v>
      </c>
      <c r="Y378" t="s">
        <v>122</v>
      </c>
      <c r="Z378" t="s">
        <v>122</v>
      </c>
      <c r="AA378" t="s">
        <v>122</v>
      </c>
      <c r="AB378" t="s">
        <v>124</v>
      </c>
      <c r="AC378" t="s">
        <v>125</v>
      </c>
      <c r="AD378" t="s">
        <v>125</v>
      </c>
      <c r="AE378" t="s">
        <v>123</v>
      </c>
      <c r="AF378" t="s">
        <v>123</v>
      </c>
      <c r="AG378" t="s">
        <v>123</v>
      </c>
      <c r="AH378" t="s">
        <v>123</v>
      </c>
      <c r="AI378" t="s">
        <v>122</v>
      </c>
      <c r="AJ378" t="s">
        <v>123</v>
      </c>
      <c r="AK378" t="s">
        <v>122</v>
      </c>
      <c r="AL378" t="s">
        <v>123</v>
      </c>
      <c r="AM378" t="s">
        <v>122</v>
      </c>
    </row>
    <row r="379" spans="1:39" x14ac:dyDescent="0.25">
      <c r="A379">
        <v>2017</v>
      </c>
      <c r="B379">
        <v>2</v>
      </c>
      <c r="C379" t="s">
        <v>7</v>
      </c>
      <c r="D379">
        <v>2939</v>
      </c>
      <c r="E379" t="s">
        <v>472</v>
      </c>
      <c r="F379" t="s">
        <v>437</v>
      </c>
      <c r="G379" t="s">
        <v>123</v>
      </c>
      <c r="H379" t="s">
        <v>151</v>
      </c>
      <c r="I379" t="s">
        <v>151</v>
      </c>
      <c r="J379" t="s">
        <v>122</v>
      </c>
      <c r="K379" t="s">
        <v>151</v>
      </c>
      <c r="L379" t="s">
        <v>151</v>
      </c>
      <c r="M379" t="s">
        <v>123</v>
      </c>
      <c r="N379" t="s">
        <v>123</v>
      </c>
      <c r="O379" t="s">
        <v>123</v>
      </c>
      <c r="P379" t="s">
        <v>151</v>
      </c>
      <c r="Q379" t="s">
        <v>151</v>
      </c>
      <c r="R379" t="s">
        <v>122</v>
      </c>
      <c r="S379" t="s">
        <v>122</v>
      </c>
      <c r="T379" t="s">
        <v>122</v>
      </c>
      <c r="X379" t="s">
        <v>122</v>
      </c>
      <c r="Y379" t="s">
        <v>122</v>
      </c>
      <c r="Z379" t="s">
        <v>122</v>
      </c>
      <c r="AA379" t="s">
        <v>122</v>
      </c>
      <c r="AB379" t="s">
        <v>124</v>
      </c>
      <c r="AC379" t="s">
        <v>125</v>
      </c>
      <c r="AD379" t="s">
        <v>125</v>
      </c>
      <c r="AE379" t="s">
        <v>123</v>
      </c>
      <c r="AF379" t="s">
        <v>123</v>
      </c>
      <c r="AG379" t="s">
        <v>123</v>
      </c>
      <c r="AH379" t="s">
        <v>123</v>
      </c>
      <c r="AI379" t="s">
        <v>122</v>
      </c>
      <c r="AJ379" t="s">
        <v>123</v>
      </c>
      <c r="AK379" t="s">
        <v>122</v>
      </c>
      <c r="AL379" t="s">
        <v>123</v>
      </c>
      <c r="AM379" t="s">
        <v>122</v>
      </c>
    </row>
    <row r="380" spans="1:39" x14ac:dyDescent="0.25">
      <c r="A380">
        <v>2017</v>
      </c>
      <c r="B380">
        <v>3</v>
      </c>
      <c r="C380" t="s">
        <v>65</v>
      </c>
      <c r="D380">
        <v>3201</v>
      </c>
      <c r="E380" t="s">
        <v>478</v>
      </c>
      <c r="F380" t="s">
        <v>120</v>
      </c>
      <c r="G380" t="s">
        <v>123</v>
      </c>
      <c r="H380">
        <v>48.8</v>
      </c>
      <c r="I380">
        <v>51.6</v>
      </c>
      <c r="J380" t="s">
        <v>122</v>
      </c>
      <c r="K380" t="s">
        <v>121</v>
      </c>
      <c r="L380" t="s">
        <v>121</v>
      </c>
      <c r="M380" t="s">
        <v>123</v>
      </c>
      <c r="N380" t="s">
        <v>123</v>
      </c>
      <c r="O380" t="s">
        <v>123</v>
      </c>
      <c r="P380">
        <v>51.9</v>
      </c>
      <c r="Q380">
        <v>50.3</v>
      </c>
      <c r="R380">
        <v>50</v>
      </c>
      <c r="S380" t="s">
        <v>122</v>
      </c>
      <c r="T380" t="s">
        <v>122</v>
      </c>
      <c r="X380" t="s">
        <v>122</v>
      </c>
      <c r="Y380" t="s">
        <v>122</v>
      </c>
      <c r="Z380">
        <v>6.4</v>
      </c>
      <c r="AA380">
        <v>75.5</v>
      </c>
      <c r="AB380">
        <v>4</v>
      </c>
      <c r="AC380" t="s">
        <v>125</v>
      </c>
      <c r="AD380" t="s">
        <v>125</v>
      </c>
      <c r="AE380" t="s">
        <v>123</v>
      </c>
      <c r="AF380" t="s">
        <v>121</v>
      </c>
      <c r="AG380" t="s">
        <v>123</v>
      </c>
      <c r="AH380" t="s">
        <v>123</v>
      </c>
      <c r="AI380" t="s">
        <v>122</v>
      </c>
      <c r="AJ380" t="s">
        <v>123</v>
      </c>
      <c r="AK380" t="s">
        <v>122</v>
      </c>
      <c r="AL380" t="s">
        <v>123</v>
      </c>
      <c r="AM380" t="s">
        <v>122</v>
      </c>
    </row>
    <row r="381" spans="1:39" x14ac:dyDescent="0.25">
      <c r="A381">
        <v>2017</v>
      </c>
      <c r="B381">
        <v>3</v>
      </c>
      <c r="C381" t="s">
        <v>65</v>
      </c>
      <c r="D381">
        <v>3202</v>
      </c>
      <c r="E381" t="s">
        <v>479</v>
      </c>
      <c r="F381" t="s">
        <v>120</v>
      </c>
      <c r="G381" t="s">
        <v>123</v>
      </c>
      <c r="H381">
        <v>53.6</v>
      </c>
      <c r="I381">
        <v>35.700000000000003</v>
      </c>
      <c r="J381" t="s">
        <v>122</v>
      </c>
      <c r="K381" t="s">
        <v>121</v>
      </c>
      <c r="L381" t="s">
        <v>121</v>
      </c>
      <c r="M381" t="s">
        <v>123</v>
      </c>
      <c r="N381" t="s">
        <v>123</v>
      </c>
      <c r="O381" t="s">
        <v>123</v>
      </c>
      <c r="P381">
        <v>55.8</v>
      </c>
      <c r="Q381">
        <v>33.299999999999997</v>
      </c>
      <c r="R381">
        <v>55.5</v>
      </c>
      <c r="S381" t="s">
        <v>122</v>
      </c>
      <c r="T381" t="s">
        <v>122</v>
      </c>
      <c r="X381" t="s">
        <v>122</v>
      </c>
      <c r="Y381" t="s">
        <v>122</v>
      </c>
      <c r="Z381">
        <v>13</v>
      </c>
      <c r="AA381">
        <v>59</v>
      </c>
      <c r="AB381">
        <v>3</v>
      </c>
      <c r="AC381" t="s">
        <v>125</v>
      </c>
      <c r="AD381" t="s">
        <v>125</v>
      </c>
      <c r="AE381" t="s">
        <v>123</v>
      </c>
      <c r="AF381" t="s">
        <v>123</v>
      </c>
      <c r="AG381" t="s">
        <v>123</v>
      </c>
      <c r="AH381" t="s">
        <v>123</v>
      </c>
      <c r="AI381" t="s">
        <v>122</v>
      </c>
      <c r="AJ381" t="s">
        <v>123</v>
      </c>
      <c r="AK381" t="s">
        <v>122</v>
      </c>
      <c r="AL381" t="s">
        <v>123</v>
      </c>
      <c r="AM381" t="s">
        <v>122</v>
      </c>
    </row>
    <row r="382" spans="1:39" x14ac:dyDescent="0.25">
      <c r="A382">
        <v>2017</v>
      </c>
      <c r="B382">
        <v>3</v>
      </c>
      <c r="C382" t="s">
        <v>65</v>
      </c>
      <c r="D382">
        <v>3205</v>
      </c>
      <c r="E382" t="s">
        <v>480</v>
      </c>
      <c r="F382" t="s">
        <v>120</v>
      </c>
      <c r="G382" t="s">
        <v>121</v>
      </c>
      <c r="H382">
        <v>54.1</v>
      </c>
      <c r="I382">
        <v>48.6</v>
      </c>
      <c r="J382" t="s">
        <v>122</v>
      </c>
      <c r="K382" t="s">
        <v>121</v>
      </c>
      <c r="L382" t="s">
        <v>121</v>
      </c>
      <c r="M382" t="s">
        <v>123</v>
      </c>
      <c r="N382" t="s">
        <v>123</v>
      </c>
      <c r="O382" t="s">
        <v>123</v>
      </c>
      <c r="P382">
        <v>51</v>
      </c>
      <c r="Q382">
        <v>37.799999999999997</v>
      </c>
      <c r="R382">
        <v>57.1</v>
      </c>
      <c r="S382" t="s">
        <v>122</v>
      </c>
      <c r="T382" t="s">
        <v>122</v>
      </c>
      <c r="X382" t="s">
        <v>122</v>
      </c>
      <c r="Y382" t="s">
        <v>122</v>
      </c>
      <c r="Z382">
        <v>8.5</v>
      </c>
      <c r="AA382">
        <v>66</v>
      </c>
      <c r="AB382">
        <v>3</v>
      </c>
      <c r="AC382" t="s">
        <v>125</v>
      </c>
      <c r="AD382" t="s">
        <v>125</v>
      </c>
      <c r="AE382" t="s">
        <v>123</v>
      </c>
      <c r="AF382" t="s">
        <v>121</v>
      </c>
      <c r="AG382" t="s">
        <v>123</v>
      </c>
      <c r="AH382" t="s">
        <v>123</v>
      </c>
      <c r="AI382" t="s">
        <v>122</v>
      </c>
      <c r="AJ382" t="s">
        <v>123</v>
      </c>
      <c r="AK382" t="s">
        <v>122</v>
      </c>
      <c r="AL382" t="s">
        <v>123</v>
      </c>
      <c r="AM382" t="s">
        <v>122</v>
      </c>
    </row>
    <row r="383" spans="1:39" x14ac:dyDescent="0.25">
      <c r="A383">
        <v>2017</v>
      </c>
      <c r="B383">
        <v>3</v>
      </c>
      <c r="C383" t="s">
        <v>65</v>
      </c>
      <c r="D383">
        <v>3206</v>
      </c>
      <c r="E383" t="s">
        <v>481</v>
      </c>
      <c r="F383" t="s">
        <v>120</v>
      </c>
      <c r="G383" t="s">
        <v>121</v>
      </c>
      <c r="H383">
        <v>52.5</v>
      </c>
      <c r="I383">
        <v>47.2</v>
      </c>
      <c r="J383" t="s">
        <v>122</v>
      </c>
      <c r="K383" t="s">
        <v>121</v>
      </c>
      <c r="L383" t="s">
        <v>121</v>
      </c>
      <c r="M383" t="s">
        <v>123</v>
      </c>
      <c r="N383" t="s">
        <v>123</v>
      </c>
      <c r="O383" t="s">
        <v>123</v>
      </c>
      <c r="P383">
        <v>54.5</v>
      </c>
      <c r="Q383">
        <v>42.6</v>
      </c>
      <c r="R383">
        <v>37.200000000000003</v>
      </c>
      <c r="S383" t="s">
        <v>122</v>
      </c>
      <c r="T383" t="s">
        <v>122</v>
      </c>
      <c r="X383" t="s">
        <v>122</v>
      </c>
      <c r="Y383" t="s">
        <v>122</v>
      </c>
      <c r="Z383">
        <v>8.6</v>
      </c>
      <c r="AA383">
        <v>58.5</v>
      </c>
      <c r="AB383">
        <v>3</v>
      </c>
      <c r="AC383" t="s">
        <v>125</v>
      </c>
      <c r="AD383" t="s">
        <v>125</v>
      </c>
      <c r="AE383" t="s">
        <v>123</v>
      </c>
      <c r="AF383" t="s">
        <v>123</v>
      </c>
      <c r="AG383" t="s">
        <v>123</v>
      </c>
      <c r="AH383" t="s">
        <v>123</v>
      </c>
      <c r="AI383" t="s">
        <v>122</v>
      </c>
      <c r="AJ383" t="s">
        <v>123</v>
      </c>
      <c r="AK383" t="s">
        <v>122</v>
      </c>
      <c r="AL383" t="s">
        <v>123</v>
      </c>
      <c r="AM383" t="s">
        <v>122</v>
      </c>
    </row>
    <row r="384" spans="1:39" x14ac:dyDescent="0.25">
      <c r="A384">
        <v>2017</v>
      </c>
      <c r="B384">
        <v>3</v>
      </c>
      <c r="C384" t="s">
        <v>65</v>
      </c>
      <c r="D384">
        <v>3207</v>
      </c>
      <c r="E384" t="s">
        <v>482</v>
      </c>
      <c r="F384" t="s">
        <v>120</v>
      </c>
      <c r="G384" t="s">
        <v>121</v>
      </c>
      <c r="H384">
        <v>55.8</v>
      </c>
      <c r="I384">
        <v>48.3</v>
      </c>
      <c r="J384" t="s">
        <v>122</v>
      </c>
      <c r="K384" t="s">
        <v>121</v>
      </c>
      <c r="L384" t="s">
        <v>121</v>
      </c>
      <c r="M384" t="s">
        <v>123</v>
      </c>
      <c r="N384" t="s">
        <v>123</v>
      </c>
      <c r="O384" t="s">
        <v>123</v>
      </c>
      <c r="P384">
        <v>43.8</v>
      </c>
      <c r="Q384">
        <v>36.9</v>
      </c>
      <c r="R384">
        <v>56.2</v>
      </c>
      <c r="S384" t="s">
        <v>122</v>
      </c>
      <c r="T384" t="s">
        <v>122</v>
      </c>
      <c r="X384" t="s">
        <v>122</v>
      </c>
      <c r="Y384" t="s">
        <v>122</v>
      </c>
      <c r="Z384">
        <v>9.6</v>
      </c>
      <c r="AA384">
        <v>58.5</v>
      </c>
      <c r="AB384">
        <v>3</v>
      </c>
      <c r="AC384" t="s">
        <v>125</v>
      </c>
      <c r="AD384" t="s">
        <v>125</v>
      </c>
      <c r="AE384" t="s">
        <v>123</v>
      </c>
      <c r="AF384" t="s">
        <v>121</v>
      </c>
      <c r="AG384" t="s">
        <v>123</v>
      </c>
      <c r="AH384" t="s">
        <v>123</v>
      </c>
      <c r="AI384" t="s">
        <v>122</v>
      </c>
      <c r="AJ384" t="s">
        <v>123</v>
      </c>
      <c r="AK384" t="s">
        <v>122</v>
      </c>
      <c r="AL384" t="s">
        <v>123</v>
      </c>
      <c r="AM384" t="s">
        <v>122</v>
      </c>
    </row>
    <row r="385" spans="1:39" x14ac:dyDescent="0.25">
      <c r="A385">
        <v>2017</v>
      </c>
      <c r="B385">
        <v>3</v>
      </c>
      <c r="C385" t="s">
        <v>65</v>
      </c>
      <c r="D385">
        <v>3209</v>
      </c>
      <c r="E385" t="s">
        <v>483</v>
      </c>
      <c r="F385" t="s">
        <v>120</v>
      </c>
      <c r="G385" t="s">
        <v>123</v>
      </c>
      <c r="H385">
        <v>75.3</v>
      </c>
      <c r="I385">
        <v>74.3</v>
      </c>
      <c r="J385" t="s">
        <v>122</v>
      </c>
      <c r="K385" t="s">
        <v>121</v>
      </c>
      <c r="L385" t="s">
        <v>121</v>
      </c>
      <c r="M385" t="s">
        <v>123</v>
      </c>
      <c r="N385" t="s">
        <v>123</v>
      </c>
      <c r="O385" t="s">
        <v>123</v>
      </c>
      <c r="P385">
        <v>55.2</v>
      </c>
      <c r="Q385">
        <v>52.7</v>
      </c>
      <c r="R385" t="s">
        <v>151</v>
      </c>
      <c r="S385" t="s">
        <v>122</v>
      </c>
      <c r="T385" t="s">
        <v>122</v>
      </c>
      <c r="X385" t="s">
        <v>122</v>
      </c>
      <c r="Y385" t="s">
        <v>122</v>
      </c>
      <c r="Z385">
        <v>6.3</v>
      </c>
      <c r="AA385">
        <v>78.67</v>
      </c>
      <c r="AB385">
        <v>4</v>
      </c>
      <c r="AC385" t="s">
        <v>125</v>
      </c>
      <c r="AD385" t="s">
        <v>125</v>
      </c>
      <c r="AE385" t="s">
        <v>123</v>
      </c>
      <c r="AF385" t="s">
        <v>123</v>
      </c>
      <c r="AG385" t="s">
        <v>123</v>
      </c>
      <c r="AH385" t="s">
        <v>123</v>
      </c>
      <c r="AI385" t="s">
        <v>122</v>
      </c>
      <c r="AJ385" t="s">
        <v>123</v>
      </c>
      <c r="AK385" t="s">
        <v>122</v>
      </c>
      <c r="AL385" t="s">
        <v>123</v>
      </c>
      <c r="AM385" t="s">
        <v>122</v>
      </c>
    </row>
    <row r="386" spans="1:39" x14ac:dyDescent="0.25">
      <c r="A386">
        <v>2017</v>
      </c>
      <c r="B386">
        <v>3</v>
      </c>
      <c r="C386" t="s">
        <v>65</v>
      </c>
      <c r="D386">
        <v>3210</v>
      </c>
      <c r="E386" t="s">
        <v>484</v>
      </c>
      <c r="F386" t="s">
        <v>120</v>
      </c>
      <c r="G386" t="s">
        <v>123</v>
      </c>
      <c r="H386">
        <v>58.1</v>
      </c>
      <c r="I386">
        <v>51.3</v>
      </c>
      <c r="J386" t="s">
        <v>122</v>
      </c>
      <c r="K386" t="s">
        <v>121</v>
      </c>
      <c r="L386" t="s">
        <v>121</v>
      </c>
      <c r="M386" t="s">
        <v>123</v>
      </c>
      <c r="N386" t="s">
        <v>123</v>
      </c>
      <c r="O386" t="s">
        <v>123</v>
      </c>
      <c r="P386">
        <v>53.7</v>
      </c>
      <c r="Q386">
        <v>41.9</v>
      </c>
      <c r="R386">
        <v>29.4</v>
      </c>
      <c r="S386" t="s">
        <v>122</v>
      </c>
      <c r="T386" t="s">
        <v>122</v>
      </c>
      <c r="X386" t="s">
        <v>122</v>
      </c>
      <c r="Y386" t="s">
        <v>122</v>
      </c>
      <c r="Z386">
        <v>7.3</v>
      </c>
      <c r="AA386">
        <v>62.5</v>
      </c>
      <c r="AB386">
        <v>3</v>
      </c>
      <c r="AC386" t="s">
        <v>125</v>
      </c>
      <c r="AD386" t="s">
        <v>125</v>
      </c>
      <c r="AE386" t="s">
        <v>123</v>
      </c>
      <c r="AF386" t="s">
        <v>121</v>
      </c>
      <c r="AG386" t="s">
        <v>123</v>
      </c>
      <c r="AH386" t="s">
        <v>123</v>
      </c>
      <c r="AI386" t="s">
        <v>122</v>
      </c>
      <c r="AJ386" t="s">
        <v>123</v>
      </c>
      <c r="AK386" t="s">
        <v>122</v>
      </c>
      <c r="AL386" t="s">
        <v>123</v>
      </c>
      <c r="AM386" t="s">
        <v>122</v>
      </c>
    </row>
    <row r="387" spans="1:39" x14ac:dyDescent="0.25">
      <c r="A387">
        <v>2017</v>
      </c>
      <c r="B387">
        <v>3</v>
      </c>
      <c r="C387" t="s">
        <v>65</v>
      </c>
      <c r="D387">
        <v>3301</v>
      </c>
      <c r="E387" t="s">
        <v>485</v>
      </c>
      <c r="F387" t="s">
        <v>120</v>
      </c>
      <c r="G387" t="s">
        <v>123</v>
      </c>
      <c r="H387">
        <v>53.3</v>
      </c>
      <c r="I387">
        <v>40.6</v>
      </c>
      <c r="J387" t="s">
        <v>122</v>
      </c>
      <c r="K387" t="s">
        <v>121</v>
      </c>
      <c r="L387" t="s">
        <v>121</v>
      </c>
      <c r="M387" t="s">
        <v>123</v>
      </c>
      <c r="N387" t="s">
        <v>123</v>
      </c>
      <c r="O387" t="s">
        <v>123</v>
      </c>
      <c r="P387">
        <v>51.5</v>
      </c>
      <c r="Q387">
        <v>40.799999999999997</v>
      </c>
      <c r="R387">
        <v>30.3</v>
      </c>
      <c r="S387">
        <v>71.8</v>
      </c>
      <c r="T387" t="s">
        <v>122</v>
      </c>
      <c r="X387" t="s">
        <v>122</v>
      </c>
      <c r="Y387" t="s">
        <v>122</v>
      </c>
      <c r="Z387">
        <v>10.3</v>
      </c>
      <c r="AA387">
        <v>72</v>
      </c>
      <c r="AB387">
        <v>4</v>
      </c>
      <c r="AC387" t="s">
        <v>125</v>
      </c>
      <c r="AD387" t="s">
        <v>125</v>
      </c>
      <c r="AE387" t="s">
        <v>123</v>
      </c>
      <c r="AF387" t="s">
        <v>121</v>
      </c>
      <c r="AG387" t="s">
        <v>123</v>
      </c>
      <c r="AH387" t="s">
        <v>123</v>
      </c>
      <c r="AI387" t="s">
        <v>122</v>
      </c>
      <c r="AJ387" t="s">
        <v>123</v>
      </c>
      <c r="AK387" t="s">
        <v>122</v>
      </c>
      <c r="AL387" t="s">
        <v>123</v>
      </c>
      <c r="AM387" t="s">
        <v>122</v>
      </c>
    </row>
    <row r="388" spans="1:39" x14ac:dyDescent="0.25">
      <c r="A388">
        <v>2017</v>
      </c>
      <c r="B388">
        <v>3</v>
      </c>
      <c r="C388" t="s">
        <v>65</v>
      </c>
      <c r="D388">
        <v>3302</v>
      </c>
      <c r="E388" t="s">
        <v>486</v>
      </c>
      <c r="F388" t="s">
        <v>120</v>
      </c>
      <c r="G388" t="s">
        <v>123</v>
      </c>
      <c r="H388">
        <v>48.6</v>
      </c>
      <c r="I388">
        <v>28.4</v>
      </c>
      <c r="J388" t="s">
        <v>122</v>
      </c>
      <c r="K388" t="s">
        <v>121</v>
      </c>
      <c r="L388" t="s">
        <v>121</v>
      </c>
      <c r="M388" t="s">
        <v>123</v>
      </c>
      <c r="N388" t="s">
        <v>123</v>
      </c>
      <c r="O388" t="s">
        <v>123</v>
      </c>
      <c r="P388">
        <v>46.3</v>
      </c>
      <c r="Q388">
        <v>28.2</v>
      </c>
      <c r="R388">
        <v>53.3</v>
      </c>
      <c r="S388">
        <v>81.099999999999994</v>
      </c>
      <c r="T388" t="s">
        <v>122</v>
      </c>
      <c r="X388" t="s">
        <v>122</v>
      </c>
      <c r="Y388" t="s">
        <v>122</v>
      </c>
      <c r="Z388">
        <v>14.5</v>
      </c>
      <c r="AA388">
        <v>55.5</v>
      </c>
      <c r="AB388">
        <v>3</v>
      </c>
      <c r="AC388" t="s">
        <v>125</v>
      </c>
      <c r="AD388" t="s">
        <v>125</v>
      </c>
      <c r="AE388" t="s">
        <v>123</v>
      </c>
      <c r="AF388" t="s">
        <v>123</v>
      </c>
      <c r="AG388" t="s">
        <v>123</v>
      </c>
      <c r="AH388" t="s">
        <v>123</v>
      </c>
      <c r="AI388" t="s">
        <v>122</v>
      </c>
      <c r="AJ388" t="s">
        <v>123</v>
      </c>
      <c r="AK388" t="s">
        <v>122</v>
      </c>
      <c r="AL388" t="s">
        <v>123</v>
      </c>
      <c r="AM388" t="s">
        <v>122</v>
      </c>
    </row>
    <row r="389" spans="1:39" x14ac:dyDescent="0.25">
      <c r="A389">
        <v>2017</v>
      </c>
      <c r="B389">
        <v>3</v>
      </c>
      <c r="C389" t="s">
        <v>65</v>
      </c>
      <c r="D389">
        <v>3501</v>
      </c>
      <c r="E389" t="s">
        <v>487</v>
      </c>
      <c r="F389" t="s">
        <v>120</v>
      </c>
      <c r="G389" t="s">
        <v>123</v>
      </c>
      <c r="H389">
        <v>93.1</v>
      </c>
      <c r="I389">
        <v>70.5</v>
      </c>
      <c r="K389" t="s">
        <v>122</v>
      </c>
      <c r="L389" t="s">
        <v>122</v>
      </c>
      <c r="M389" t="s">
        <v>123</v>
      </c>
      <c r="N389" t="s">
        <v>123</v>
      </c>
      <c r="O389" t="s">
        <v>123</v>
      </c>
      <c r="P389" t="s">
        <v>122</v>
      </c>
      <c r="Q389" t="s">
        <v>122</v>
      </c>
      <c r="R389">
        <v>14.8</v>
      </c>
      <c r="S389" t="s">
        <v>122</v>
      </c>
      <c r="T389">
        <v>95.2</v>
      </c>
      <c r="X389">
        <v>90.1</v>
      </c>
      <c r="Y389">
        <v>91.9</v>
      </c>
      <c r="Z389">
        <v>16.7</v>
      </c>
      <c r="AA389">
        <v>81</v>
      </c>
      <c r="AB389">
        <v>-1</v>
      </c>
      <c r="AC389" t="s">
        <v>125</v>
      </c>
      <c r="AD389" t="s">
        <v>125</v>
      </c>
      <c r="AE389" t="s">
        <v>123</v>
      </c>
      <c r="AF389" t="s">
        <v>123</v>
      </c>
      <c r="AG389" t="s">
        <v>123</v>
      </c>
      <c r="AH389" t="s">
        <v>123</v>
      </c>
      <c r="AI389" t="s">
        <v>122</v>
      </c>
      <c r="AJ389" t="s">
        <v>123</v>
      </c>
      <c r="AK389" t="s">
        <v>122</v>
      </c>
      <c r="AL389" t="s">
        <v>123</v>
      </c>
      <c r="AM389" t="s">
        <v>122</v>
      </c>
    </row>
    <row r="390" spans="1:39" x14ac:dyDescent="0.25">
      <c r="A390">
        <v>2017</v>
      </c>
      <c r="B390">
        <v>3</v>
      </c>
      <c r="C390" t="s">
        <v>65</v>
      </c>
      <c r="D390">
        <v>3502</v>
      </c>
      <c r="E390" t="s">
        <v>488</v>
      </c>
      <c r="F390" t="s">
        <v>120</v>
      </c>
      <c r="G390" t="s">
        <v>123</v>
      </c>
      <c r="H390">
        <v>51.7</v>
      </c>
      <c r="I390">
        <v>55.9</v>
      </c>
      <c r="J390" t="s">
        <v>122</v>
      </c>
      <c r="K390" t="s">
        <v>121</v>
      </c>
      <c r="L390" t="s">
        <v>123</v>
      </c>
      <c r="M390" t="s">
        <v>121</v>
      </c>
      <c r="N390" t="s">
        <v>123</v>
      </c>
      <c r="O390" t="s">
        <v>123</v>
      </c>
      <c r="P390">
        <v>47</v>
      </c>
      <c r="Q390">
        <v>53.8</v>
      </c>
      <c r="R390" t="s">
        <v>151</v>
      </c>
      <c r="S390">
        <v>46.1</v>
      </c>
      <c r="T390" t="s">
        <v>122</v>
      </c>
      <c r="X390" t="s">
        <v>122</v>
      </c>
      <c r="Y390" t="s">
        <v>122</v>
      </c>
      <c r="Z390">
        <v>11.7</v>
      </c>
      <c r="AA390">
        <v>61.44</v>
      </c>
      <c r="AB390">
        <v>3</v>
      </c>
      <c r="AC390" t="s">
        <v>125</v>
      </c>
      <c r="AD390" t="s">
        <v>125</v>
      </c>
      <c r="AE390" t="s">
        <v>123</v>
      </c>
      <c r="AF390" t="s">
        <v>123</v>
      </c>
      <c r="AG390" t="s">
        <v>123</v>
      </c>
      <c r="AH390" t="s">
        <v>123</v>
      </c>
      <c r="AI390" t="s">
        <v>122</v>
      </c>
      <c r="AJ390" t="s">
        <v>123</v>
      </c>
      <c r="AK390" t="s">
        <v>122</v>
      </c>
      <c r="AL390" t="s">
        <v>123</v>
      </c>
      <c r="AM390" t="s">
        <v>122</v>
      </c>
    </row>
    <row r="391" spans="1:39" x14ac:dyDescent="0.25">
      <c r="A391">
        <v>2017</v>
      </c>
      <c r="B391">
        <v>3</v>
      </c>
      <c r="C391" t="s">
        <v>65</v>
      </c>
      <c r="D391">
        <v>3502</v>
      </c>
      <c r="E391" t="s">
        <v>489</v>
      </c>
      <c r="F391" t="s">
        <v>120</v>
      </c>
      <c r="G391" t="s">
        <v>123</v>
      </c>
      <c r="H391">
        <v>92.3</v>
      </c>
      <c r="I391">
        <v>58.8</v>
      </c>
      <c r="K391" t="s">
        <v>122</v>
      </c>
      <c r="L391" t="s">
        <v>122</v>
      </c>
      <c r="M391" t="s">
        <v>123</v>
      </c>
      <c r="N391" t="s">
        <v>123</v>
      </c>
      <c r="O391" t="s">
        <v>123</v>
      </c>
      <c r="P391" t="s">
        <v>122</v>
      </c>
      <c r="Q391" t="s">
        <v>122</v>
      </c>
      <c r="R391" t="s">
        <v>151</v>
      </c>
      <c r="S391" t="s">
        <v>122</v>
      </c>
      <c r="T391">
        <v>24.2</v>
      </c>
      <c r="X391">
        <v>87</v>
      </c>
      <c r="Y391">
        <v>100</v>
      </c>
      <c r="Z391">
        <v>18.600000000000001</v>
      </c>
      <c r="AA391">
        <v>69.78</v>
      </c>
      <c r="AB391">
        <v>-1</v>
      </c>
      <c r="AC391" t="s">
        <v>125</v>
      </c>
      <c r="AD391" t="s">
        <v>125</v>
      </c>
      <c r="AE391" t="s">
        <v>123</v>
      </c>
      <c r="AF391" t="s">
        <v>123</v>
      </c>
      <c r="AG391" t="s">
        <v>123</v>
      </c>
      <c r="AH391" t="s">
        <v>123</v>
      </c>
      <c r="AI391" t="s">
        <v>122</v>
      </c>
      <c r="AJ391" t="s">
        <v>123</v>
      </c>
      <c r="AK391" t="s">
        <v>122</v>
      </c>
      <c r="AL391" t="s">
        <v>123</v>
      </c>
      <c r="AM391" t="s">
        <v>122</v>
      </c>
    </row>
    <row r="392" spans="1:39" x14ac:dyDescent="0.25">
      <c r="A392">
        <v>2017</v>
      </c>
      <c r="B392">
        <v>3</v>
      </c>
      <c r="C392" t="s">
        <v>65</v>
      </c>
      <c r="D392">
        <v>3503</v>
      </c>
      <c r="E392" t="s">
        <v>490</v>
      </c>
      <c r="F392" t="s">
        <v>394</v>
      </c>
      <c r="G392" t="s">
        <v>123</v>
      </c>
      <c r="H392" t="s">
        <v>151</v>
      </c>
      <c r="I392" t="s">
        <v>151</v>
      </c>
      <c r="J392" t="s">
        <v>122</v>
      </c>
      <c r="K392" t="s">
        <v>151</v>
      </c>
      <c r="L392" t="s">
        <v>151</v>
      </c>
      <c r="M392" t="s">
        <v>123</v>
      </c>
      <c r="N392" t="s">
        <v>123</v>
      </c>
      <c r="O392" t="s">
        <v>123</v>
      </c>
      <c r="P392" t="s">
        <v>151</v>
      </c>
      <c r="Q392" t="s">
        <v>151</v>
      </c>
      <c r="R392" t="s">
        <v>151</v>
      </c>
      <c r="S392" t="s">
        <v>122</v>
      </c>
      <c r="T392" t="s">
        <v>122</v>
      </c>
      <c r="X392" t="s">
        <v>122</v>
      </c>
      <c r="Y392" t="s">
        <v>122</v>
      </c>
      <c r="Z392" t="s">
        <v>122</v>
      </c>
      <c r="AA392" t="s">
        <v>122</v>
      </c>
      <c r="AB392" t="s">
        <v>124</v>
      </c>
      <c r="AC392" t="s">
        <v>125</v>
      </c>
      <c r="AD392" t="s">
        <v>125</v>
      </c>
      <c r="AE392" t="s">
        <v>123</v>
      </c>
      <c r="AF392" t="s">
        <v>123</v>
      </c>
      <c r="AG392" t="s">
        <v>123</v>
      </c>
      <c r="AH392" t="s">
        <v>123</v>
      </c>
      <c r="AI392" t="s">
        <v>122</v>
      </c>
      <c r="AJ392" t="s">
        <v>123</v>
      </c>
      <c r="AK392" t="s">
        <v>122</v>
      </c>
      <c r="AL392" t="s">
        <v>123</v>
      </c>
      <c r="AM392" t="s">
        <v>122</v>
      </c>
    </row>
    <row r="393" spans="1:39" x14ac:dyDescent="0.25">
      <c r="A393">
        <v>2017</v>
      </c>
      <c r="B393">
        <v>3</v>
      </c>
      <c r="C393" t="s">
        <v>65</v>
      </c>
      <c r="D393">
        <v>3503</v>
      </c>
      <c r="E393" t="s">
        <v>491</v>
      </c>
      <c r="F393" t="s">
        <v>394</v>
      </c>
      <c r="G393" t="s">
        <v>123</v>
      </c>
      <c r="H393" t="s">
        <v>151</v>
      </c>
      <c r="I393" t="s">
        <v>151</v>
      </c>
      <c r="K393" t="s">
        <v>122</v>
      </c>
      <c r="L393" t="s">
        <v>122</v>
      </c>
      <c r="M393" t="s">
        <v>123</v>
      </c>
      <c r="N393" t="s">
        <v>123</v>
      </c>
      <c r="O393" t="s">
        <v>123</v>
      </c>
      <c r="P393" t="s">
        <v>122</v>
      </c>
      <c r="Q393" t="s">
        <v>122</v>
      </c>
      <c r="R393" t="s">
        <v>151</v>
      </c>
      <c r="S393" t="s">
        <v>122</v>
      </c>
      <c r="T393" t="s">
        <v>122</v>
      </c>
      <c r="X393">
        <v>56.2</v>
      </c>
      <c r="Y393" t="s">
        <v>151</v>
      </c>
      <c r="Z393" t="s">
        <v>122</v>
      </c>
      <c r="AA393">
        <v>19.5</v>
      </c>
      <c r="AB393">
        <v>-1</v>
      </c>
      <c r="AC393" t="s">
        <v>125</v>
      </c>
      <c r="AD393" t="s">
        <v>125</v>
      </c>
      <c r="AE393" t="s">
        <v>123</v>
      </c>
      <c r="AF393" t="s">
        <v>123</v>
      </c>
      <c r="AG393" t="s">
        <v>123</v>
      </c>
      <c r="AH393" t="s">
        <v>123</v>
      </c>
      <c r="AI393" t="s">
        <v>122</v>
      </c>
      <c r="AJ393" t="s">
        <v>123</v>
      </c>
      <c r="AK393" t="s">
        <v>122</v>
      </c>
      <c r="AL393" t="s">
        <v>123</v>
      </c>
      <c r="AM393" t="s">
        <v>122</v>
      </c>
    </row>
    <row r="394" spans="1:39" x14ac:dyDescent="0.25">
      <c r="A394">
        <v>2017</v>
      </c>
      <c r="B394">
        <v>3</v>
      </c>
      <c r="C394" t="s">
        <v>65</v>
      </c>
      <c r="D394">
        <v>3901</v>
      </c>
      <c r="E394" t="s">
        <v>493</v>
      </c>
      <c r="F394" t="s">
        <v>394</v>
      </c>
      <c r="G394" t="s">
        <v>123</v>
      </c>
      <c r="H394" t="s">
        <v>151</v>
      </c>
      <c r="I394" t="s">
        <v>151</v>
      </c>
      <c r="J394" t="s">
        <v>122</v>
      </c>
      <c r="K394" t="s">
        <v>151</v>
      </c>
      <c r="L394" t="s">
        <v>151</v>
      </c>
      <c r="M394" t="s">
        <v>123</v>
      </c>
      <c r="N394" t="s">
        <v>123</v>
      </c>
      <c r="O394" t="s">
        <v>123</v>
      </c>
      <c r="P394" t="s">
        <v>151</v>
      </c>
      <c r="Q394" t="s">
        <v>151</v>
      </c>
      <c r="R394" t="s">
        <v>122</v>
      </c>
      <c r="S394" t="s">
        <v>122</v>
      </c>
      <c r="T394" t="s">
        <v>122</v>
      </c>
      <c r="X394" t="s">
        <v>122</v>
      </c>
      <c r="Y394" t="s">
        <v>122</v>
      </c>
      <c r="Z394" t="s">
        <v>122</v>
      </c>
      <c r="AA394" t="s">
        <v>122</v>
      </c>
      <c r="AB394" t="s">
        <v>124</v>
      </c>
      <c r="AC394" t="s">
        <v>125</v>
      </c>
      <c r="AD394" t="s">
        <v>125</v>
      </c>
      <c r="AE394" t="s">
        <v>123</v>
      </c>
      <c r="AF394" t="s">
        <v>123</v>
      </c>
      <c r="AG394" t="s">
        <v>123</v>
      </c>
      <c r="AH394" t="s">
        <v>123</v>
      </c>
      <c r="AI394" t="s">
        <v>122</v>
      </c>
      <c r="AJ394" t="s">
        <v>123</v>
      </c>
      <c r="AK394" t="s">
        <v>122</v>
      </c>
      <c r="AL394" t="s">
        <v>123</v>
      </c>
      <c r="AM394" t="s">
        <v>122</v>
      </c>
    </row>
    <row r="395" spans="1:39" x14ac:dyDescent="0.25">
      <c r="A395">
        <v>2017</v>
      </c>
      <c r="B395">
        <v>3</v>
      </c>
      <c r="C395" t="s">
        <v>65</v>
      </c>
      <c r="D395">
        <v>3901</v>
      </c>
      <c r="E395" t="s">
        <v>494</v>
      </c>
      <c r="F395" t="s">
        <v>394</v>
      </c>
      <c r="G395" t="s">
        <v>123</v>
      </c>
      <c r="H395" t="s">
        <v>151</v>
      </c>
      <c r="I395" t="s">
        <v>151</v>
      </c>
      <c r="K395" t="s">
        <v>122</v>
      </c>
      <c r="L395" t="s">
        <v>122</v>
      </c>
      <c r="M395" t="s">
        <v>123</v>
      </c>
      <c r="N395" t="s">
        <v>123</v>
      </c>
      <c r="O395" t="s">
        <v>123</v>
      </c>
      <c r="P395" t="s">
        <v>122</v>
      </c>
      <c r="Q395" t="s">
        <v>122</v>
      </c>
      <c r="R395" t="s">
        <v>122</v>
      </c>
      <c r="S395" t="s">
        <v>122</v>
      </c>
      <c r="T395" t="s">
        <v>122</v>
      </c>
      <c r="X395" t="s">
        <v>151</v>
      </c>
      <c r="Y395" t="s">
        <v>151</v>
      </c>
      <c r="Z395" t="s">
        <v>122</v>
      </c>
      <c r="AA395">
        <v>70</v>
      </c>
      <c r="AB395">
        <v>-1</v>
      </c>
      <c r="AC395" t="s">
        <v>125</v>
      </c>
      <c r="AD395" t="s">
        <v>125</v>
      </c>
      <c r="AE395" t="s">
        <v>123</v>
      </c>
      <c r="AF395" t="s">
        <v>123</v>
      </c>
      <c r="AG395" t="s">
        <v>123</v>
      </c>
      <c r="AH395" t="s">
        <v>123</v>
      </c>
      <c r="AI395" t="s">
        <v>122</v>
      </c>
      <c r="AJ395" t="s">
        <v>123</v>
      </c>
      <c r="AK395" t="s">
        <v>122</v>
      </c>
      <c r="AL395" t="s">
        <v>123</v>
      </c>
      <c r="AM395" t="s">
        <v>122</v>
      </c>
    </row>
    <row r="396" spans="1:39" x14ac:dyDescent="0.25">
      <c r="A396">
        <v>2017</v>
      </c>
      <c r="B396">
        <v>4</v>
      </c>
      <c r="C396" t="s">
        <v>66</v>
      </c>
      <c r="D396">
        <v>4104</v>
      </c>
      <c r="E396" t="s">
        <v>496</v>
      </c>
      <c r="F396" t="s">
        <v>120</v>
      </c>
      <c r="G396" t="s">
        <v>123</v>
      </c>
      <c r="H396" t="s">
        <v>151</v>
      </c>
      <c r="I396" t="s">
        <v>151</v>
      </c>
      <c r="J396" t="s">
        <v>122</v>
      </c>
      <c r="K396" t="s">
        <v>151</v>
      </c>
      <c r="L396" t="s">
        <v>151</v>
      </c>
      <c r="M396" t="s">
        <v>123</v>
      </c>
      <c r="N396" t="s">
        <v>123</v>
      </c>
      <c r="O396" t="s">
        <v>123</v>
      </c>
      <c r="P396" t="s">
        <v>151</v>
      </c>
      <c r="Q396" t="s">
        <v>151</v>
      </c>
      <c r="R396" t="s">
        <v>151</v>
      </c>
      <c r="S396" t="s">
        <v>122</v>
      </c>
      <c r="T396" t="s">
        <v>122</v>
      </c>
      <c r="X396" t="s">
        <v>122</v>
      </c>
      <c r="Y396" t="s">
        <v>122</v>
      </c>
      <c r="Z396">
        <v>9</v>
      </c>
      <c r="AA396">
        <v>36.67</v>
      </c>
      <c r="AB396" t="s">
        <v>124</v>
      </c>
      <c r="AC396" t="s">
        <v>125</v>
      </c>
      <c r="AD396" t="s">
        <v>125</v>
      </c>
      <c r="AE396" t="s">
        <v>123</v>
      </c>
      <c r="AF396" t="s">
        <v>123</v>
      </c>
      <c r="AG396" t="s">
        <v>123</v>
      </c>
      <c r="AH396" t="s">
        <v>123</v>
      </c>
      <c r="AI396" t="s">
        <v>122</v>
      </c>
      <c r="AJ396" t="s">
        <v>123</v>
      </c>
      <c r="AK396" t="s">
        <v>122</v>
      </c>
      <c r="AL396" t="s">
        <v>123</v>
      </c>
      <c r="AM396" t="s">
        <v>122</v>
      </c>
    </row>
    <row r="397" spans="1:39" x14ac:dyDescent="0.25">
      <c r="A397">
        <v>2017</v>
      </c>
      <c r="B397">
        <v>4</v>
      </c>
      <c r="C397" t="s">
        <v>66</v>
      </c>
      <c r="D397">
        <v>4104</v>
      </c>
      <c r="E397" t="s">
        <v>497</v>
      </c>
      <c r="F397" t="s">
        <v>120</v>
      </c>
      <c r="G397" t="s">
        <v>123</v>
      </c>
      <c r="H397" t="s">
        <v>151</v>
      </c>
      <c r="I397" t="s">
        <v>151</v>
      </c>
      <c r="J397" t="s">
        <v>122</v>
      </c>
      <c r="K397" t="s">
        <v>151</v>
      </c>
      <c r="L397" t="s">
        <v>151</v>
      </c>
      <c r="M397" t="s">
        <v>123</v>
      </c>
      <c r="N397" t="s">
        <v>123</v>
      </c>
      <c r="O397" t="s">
        <v>123</v>
      </c>
      <c r="P397" t="s">
        <v>151</v>
      </c>
      <c r="Q397" t="s">
        <v>151</v>
      </c>
      <c r="R397" t="s">
        <v>122</v>
      </c>
      <c r="S397" t="s">
        <v>122</v>
      </c>
      <c r="T397" t="s">
        <v>122</v>
      </c>
      <c r="X397" t="s">
        <v>122</v>
      </c>
      <c r="Y397" t="s">
        <v>122</v>
      </c>
      <c r="Z397" t="s">
        <v>151</v>
      </c>
      <c r="AA397" t="s">
        <v>122</v>
      </c>
      <c r="AB397" t="s">
        <v>124</v>
      </c>
      <c r="AC397" t="s">
        <v>125</v>
      </c>
      <c r="AD397" t="s">
        <v>125</v>
      </c>
      <c r="AE397" t="s">
        <v>123</v>
      </c>
      <c r="AF397" t="s">
        <v>123</v>
      </c>
      <c r="AG397" t="s">
        <v>123</v>
      </c>
      <c r="AH397" t="s">
        <v>123</v>
      </c>
      <c r="AI397" t="s">
        <v>122</v>
      </c>
      <c r="AJ397" t="s">
        <v>123</v>
      </c>
      <c r="AK397" t="s">
        <v>122</v>
      </c>
      <c r="AL397" t="s">
        <v>123</v>
      </c>
      <c r="AM397" t="s">
        <v>122</v>
      </c>
    </row>
    <row r="398" spans="1:39" x14ac:dyDescent="0.25">
      <c r="A398">
        <v>2017</v>
      </c>
      <c r="B398">
        <v>4</v>
      </c>
      <c r="C398" t="s">
        <v>66</v>
      </c>
      <c r="D398">
        <v>4105</v>
      </c>
      <c r="E398" t="s">
        <v>498</v>
      </c>
      <c r="F398" t="s">
        <v>120</v>
      </c>
      <c r="G398" t="s">
        <v>121</v>
      </c>
      <c r="H398">
        <v>30.4</v>
      </c>
      <c r="I398">
        <v>34.700000000000003</v>
      </c>
      <c r="J398" t="s">
        <v>122</v>
      </c>
      <c r="K398" t="s">
        <v>121</v>
      </c>
      <c r="L398" t="s">
        <v>121</v>
      </c>
      <c r="M398" t="s">
        <v>123</v>
      </c>
      <c r="N398" t="s">
        <v>123</v>
      </c>
      <c r="O398" t="s">
        <v>123</v>
      </c>
      <c r="P398">
        <v>48.3</v>
      </c>
      <c r="Q398">
        <v>41.9</v>
      </c>
      <c r="R398">
        <v>47.3</v>
      </c>
      <c r="S398" t="s">
        <v>122</v>
      </c>
      <c r="T398" t="s">
        <v>122</v>
      </c>
      <c r="X398" t="s">
        <v>122</v>
      </c>
      <c r="Y398" t="s">
        <v>122</v>
      </c>
      <c r="Z398">
        <v>10.7</v>
      </c>
      <c r="AA398">
        <v>54</v>
      </c>
      <c r="AB398">
        <v>3</v>
      </c>
      <c r="AC398" t="s">
        <v>125</v>
      </c>
      <c r="AD398" t="s">
        <v>125</v>
      </c>
      <c r="AE398" t="s">
        <v>123</v>
      </c>
      <c r="AF398" t="s">
        <v>121</v>
      </c>
      <c r="AG398" t="s">
        <v>123</v>
      </c>
      <c r="AH398" t="s">
        <v>123</v>
      </c>
      <c r="AI398" t="s">
        <v>122</v>
      </c>
      <c r="AJ398" t="s">
        <v>123</v>
      </c>
      <c r="AK398" t="s">
        <v>122</v>
      </c>
      <c r="AL398" t="s">
        <v>123</v>
      </c>
      <c r="AM398" t="s">
        <v>122</v>
      </c>
    </row>
    <row r="399" spans="1:39" x14ac:dyDescent="0.25">
      <c r="A399">
        <v>2017</v>
      </c>
      <c r="B399">
        <v>4</v>
      </c>
      <c r="C399" t="s">
        <v>66</v>
      </c>
      <c r="D399">
        <v>4108</v>
      </c>
      <c r="E399" t="s">
        <v>499</v>
      </c>
      <c r="F399" t="s">
        <v>120</v>
      </c>
      <c r="G399" t="s">
        <v>123</v>
      </c>
      <c r="H399" t="s">
        <v>151</v>
      </c>
      <c r="I399" t="s">
        <v>151</v>
      </c>
      <c r="J399" t="s">
        <v>122</v>
      </c>
      <c r="K399" t="s">
        <v>151</v>
      </c>
      <c r="L399" t="s">
        <v>151</v>
      </c>
      <c r="M399" t="s">
        <v>123</v>
      </c>
      <c r="N399" t="s">
        <v>123</v>
      </c>
      <c r="O399" t="s">
        <v>123</v>
      </c>
      <c r="P399" t="s">
        <v>151</v>
      </c>
      <c r="Q399" t="s">
        <v>151</v>
      </c>
      <c r="R399" t="s">
        <v>122</v>
      </c>
      <c r="S399" t="s">
        <v>122</v>
      </c>
      <c r="T399" t="s">
        <v>122</v>
      </c>
      <c r="X399" t="s">
        <v>122</v>
      </c>
      <c r="Y399" t="s">
        <v>122</v>
      </c>
      <c r="Z399" t="s">
        <v>151</v>
      </c>
      <c r="AA399">
        <v>100</v>
      </c>
      <c r="AB399" t="s">
        <v>124</v>
      </c>
      <c r="AC399" t="s">
        <v>125</v>
      </c>
      <c r="AD399" t="s">
        <v>125</v>
      </c>
      <c r="AE399" t="s">
        <v>123</v>
      </c>
      <c r="AF399" t="s">
        <v>123</v>
      </c>
      <c r="AG399" t="s">
        <v>123</v>
      </c>
      <c r="AH399" t="s">
        <v>123</v>
      </c>
      <c r="AI399" t="s">
        <v>122</v>
      </c>
      <c r="AJ399" t="s">
        <v>123</v>
      </c>
      <c r="AK399" t="s">
        <v>122</v>
      </c>
      <c r="AL399" t="s">
        <v>123</v>
      </c>
      <c r="AM399" t="s">
        <v>122</v>
      </c>
    </row>
    <row r="400" spans="1:39" x14ac:dyDescent="0.25">
      <c r="A400">
        <v>2017</v>
      </c>
      <c r="B400">
        <v>4</v>
      </c>
      <c r="C400" t="s">
        <v>66</v>
      </c>
      <c r="D400">
        <v>4108</v>
      </c>
      <c r="E400" t="s">
        <v>500</v>
      </c>
      <c r="F400" t="s">
        <v>120</v>
      </c>
      <c r="G400" t="s">
        <v>123</v>
      </c>
      <c r="H400" t="s">
        <v>151</v>
      </c>
      <c r="I400" t="s">
        <v>151</v>
      </c>
      <c r="J400" t="s">
        <v>122</v>
      </c>
      <c r="K400" t="s">
        <v>151</v>
      </c>
      <c r="L400" t="s">
        <v>151</v>
      </c>
      <c r="M400" t="s">
        <v>123</v>
      </c>
      <c r="N400" t="s">
        <v>123</v>
      </c>
      <c r="O400" t="s">
        <v>123</v>
      </c>
      <c r="P400" t="s">
        <v>151</v>
      </c>
      <c r="Q400" t="s">
        <v>151</v>
      </c>
      <c r="R400" t="s">
        <v>122</v>
      </c>
      <c r="S400" t="s">
        <v>122</v>
      </c>
      <c r="T400" t="s">
        <v>122</v>
      </c>
      <c r="X400" t="s">
        <v>122</v>
      </c>
      <c r="Y400" t="s">
        <v>122</v>
      </c>
      <c r="Z400" t="s">
        <v>151</v>
      </c>
      <c r="AA400" t="s">
        <v>122</v>
      </c>
      <c r="AB400" t="s">
        <v>124</v>
      </c>
      <c r="AC400" t="s">
        <v>125</v>
      </c>
      <c r="AD400" t="s">
        <v>125</v>
      </c>
      <c r="AE400" t="s">
        <v>123</v>
      </c>
      <c r="AF400" t="s">
        <v>123</v>
      </c>
      <c r="AG400" t="s">
        <v>123</v>
      </c>
      <c r="AH400" t="s">
        <v>123</v>
      </c>
      <c r="AI400" t="s">
        <v>122</v>
      </c>
      <c r="AJ400" t="s">
        <v>123</v>
      </c>
      <c r="AK400" t="s">
        <v>122</v>
      </c>
      <c r="AL400" t="s">
        <v>123</v>
      </c>
      <c r="AM400" t="s">
        <v>122</v>
      </c>
    </row>
    <row r="401" spans="1:39" x14ac:dyDescent="0.25">
      <c r="A401">
        <v>2017</v>
      </c>
      <c r="B401">
        <v>4</v>
      </c>
      <c r="C401" t="s">
        <v>66</v>
      </c>
      <c r="D401">
        <v>4111</v>
      </c>
      <c r="E401" t="s">
        <v>501</v>
      </c>
      <c r="F401" t="s">
        <v>120</v>
      </c>
      <c r="G401" t="s">
        <v>123</v>
      </c>
      <c r="H401" t="s">
        <v>151</v>
      </c>
      <c r="I401" t="s">
        <v>151</v>
      </c>
      <c r="J401" t="s">
        <v>122</v>
      </c>
      <c r="K401" t="s">
        <v>151</v>
      </c>
      <c r="L401" t="s">
        <v>151</v>
      </c>
      <c r="M401" t="s">
        <v>123</v>
      </c>
      <c r="N401" t="s">
        <v>123</v>
      </c>
      <c r="O401" t="s">
        <v>123</v>
      </c>
      <c r="P401" t="s">
        <v>151</v>
      </c>
      <c r="Q401" t="s">
        <v>151</v>
      </c>
      <c r="R401" t="s">
        <v>122</v>
      </c>
      <c r="S401" t="s">
        <v>122</v>
      </c>
      <c r="T401" t="s">
        <v>122</v>
      </c>
      <c r="X401" t="s">
        <v>122</v>
      </c>
      <c r="Y401" t="s">
        <v>122</v>
      </c>
      <c r="Z401" t="s">
        <v>151</v>
      </c>
      <c r="AA401">
        <v>100</v>
      </c>
      <c r="AB401" t="s">
        <v>124</v>
      </c>
      <c r="AC401" t="s">
        <v>125</v>
      </c>
      <c r="AD401" t="s">
        <v>125</v>
      </c>
      <c r="AE401" t="s">
        <v>123</v>
      </c>
      <c r="AF401" t="s">
        <v>123</v>
      </c>
      <c r="AG401" t="s">
        <v>123</v>
      </c>
      <c r="AH401" t="s">
        <v>123</v>
      </c>
      <c r="AI401" t="s">
        <v>122</v>
      </c>
      <c r="AJ401" t="s">
        <v>123</v>
      </c>
      <c r="AK401" t="s">
        <v>122</v>
      </c>
      <c r="AL401" t="s">
        <v>123</v>
      </c>
      <c r="AM401" t="s">
        <v>122</v>
      </c>
    </row>
    <row r="402" spans="1:39" x14ac:dyDescent="0.25">
      <c r="A402">
        <v>2017</v>
      </c>
      <c r="B402">
        <v>4</v>
      </c>
      <c r="C402" t="s">
        <v>66</v>
      </c>
      <c r="D402">
        <v>4111</v>
      </c>
      <c r="E402" t="s">
        <v>502</v>
      </c>
      <c r="F402" t="s">
        <v>120</v>
      </c>
      <c r="G402" t="s">
        <v>123</v>
      </c>
      <c r="H402" t="s">
        <v>151</v>
      </c>
      <c r="I402" t="s">
        <v>151</v>
      </c>
      <c r="J402" t="s">
        <v>122</v>
      </c>
      <c r="K402" t="s">
        <v>151</v>
      </c>
      <c r="L402" t="s">
        <v>151</v>
      </c>
      <c r="M402" t="s">
        <v>123</v>
      </c>
      <c r="N402" t="s">
        <v>123</v>
      </c>
      <c r="O402" t="s">
        <v>123</v>
      </c>
      <c r="P402" t="s">
        <v>151</v>
      </c>
      <c r="Q402" t="s">
        <v>151</v>
      </c>
      <c r="R402" t="s">
        <v>122</v>
      </c>
      <c r="S402" t="s">
        <v>151</v>
      </c>
      <c r="T402" t="s">
        <v>122</v>
      </c>
      <c r="X402" t="s">
        <v>122</v>
      </c>
      <c r="Y402" t="s">
        <v>122</v>
      </c>
      <c r="Z402" t="s">
        <v>151</v>
      </c>
      <c r="AA402">
        <v>100</v>
      </c>
      <c r="AB402" t="s">
        <v>124</v>
      </c>
      <c r="AC402" t="s">
        <v>125</v>
      </c>
      <c r="AD402" t="s">
        <v>125</v>
      </c>
      <c r="AE402" t="s">
        <v>123</v>
      </c>
      <c r="AF402" t="s">
        <v>123</v>
      </c>
      <c r="AG402" t="s">
        <v>123</v>
      </c>
      <c r="AH402" t="s">
        <v>123</v>
      </c>
      <c r="AI402" t="s">
        <v>122</v>
      </c>
      <c r="AJ402" t="s">
        <v>123</v>
      </c>
      <c r="AK402" t="s">
        <v>122</v>
      </c>
      <c r="AL402" t="s">
        <v>123</v>
      </c>
      <c r="AM402" t="s">
        <v>122</v>
      </c>
    </row>
    <row r="403" spans="1:39" x14ac:dyDescent="0.25">
      <c r="A403">
        <v>2017</v>
      </c>
      <c r="B403">
        <v>4</v>
      </c>
      <c r="C403" t="s">
        <v>66</v>
      </c>
      <c r="D403">
        <v>4202</v>
      </c>
      <c r="E403" t="s">
        <v>503</v>
      </c>
      <c r="F403" t="s">
        <v>120</v>
      </c>
      <c r="G403" t="s">
        <v>123</v>
      </c>
      <c r="H403">
        <v>43.9</v>
      </c>
      <c r="I403">
        <v>45.2</v>
      </c>
      <c r="J403" t="s">
        <v>122</v>
      </c>
      <c r="K403" t="s">
        <v>121</v>
      </c>
      <c r="L403" t="s">
        <v>121</v>
      </c>
      <c r="M403" t="s">
        <v>123</v>
      </c>
      <c r="N403" t="s">
        <v>123</v>
      </c>
      <c r="O403" t="s">
        <v>123</v>
      </c>
      <c r="P403">
        <v>33.799999999999997</v>
      </c>
      <c r="Q403">
        <v>24.1</v>
      </c>
      <c r="R403">
        <v>73.599999999999994</v>
      </c>
      <c r="S403" t="s">
        <v>122</v>
      </c>
      <c r="T403" t="s">
        <v>122</v>
      </c>
      <c r="X403" t="s">
        <v>122</v>
      </c>
      <c r="Y403" t="s">
        <v>122</v>
      </c>
      <c r="Z403">
        <v>7.1</v>
      </c>
      <c r="AA403">
        <v>35.5</v>
      </c>
      <c r="AB403">
        <v>2</v>
      </c>
      <c r="AC403" t="s">
        <v>125</v>
      </c>
      <c r="AD403" t="s">
        <v>125</v>
      </c>
      <c r="AE403" t="s">
        <v>123</v>
      </c>
      <c r="AF403" t="s">
        <v>121</v>
      </c>
      <c r="AG403" t="s">
        <v>123</v>
      </c>
      <c r="AH403" t="s">
        <v>123</v>
      </c>
      <c r="AI403" t="s">
        <v>122</v>
      </c>
      <c r="AJ403" t="s">
        <v>123</v>
      </c>
      <c r="AK403" t="s">
        <v>122</v>
      </c>
      <c r="AL403" t="s">
        <v>123</v>
      </c>
      <c r="AM403" t="s">
        <v>122</v>
      </c>
    </row>
    <row r="404" spans="1:39" x14ac:dyDescent="0.25">
      <c r="A404">
        <v>2017</v>
      </c>
      <c r="B404">
        <v>4</v>
      </c>
      <c r="C404" t="s">
        <v>66</v>
      </c>
      <c r="D404">
        <v>4203</v>
      </c>
      <c r="E404" t="s">
        <v>504</v>
      </c>
      <c r="F404" t="s">
        <v>120</v>
      </c>
      <c r="G404" t="s">
        <v>123</v>
      </c>
      <c r="H404">
        <v>36.4</v>
      </c>
      <c r="I404">
        <v>41.9</v>
      </c>
      <c r="J404" t="s">
        <v>122</v>
      </c>
      <c r="K404" t="s">
        <v>121</v>
      </c>
      <c r="L404" t="s">
        <v>121</v>
      </c>
      <c r="M404" t="s">
        <v>123</v>
      </c>
      <c r="N404" t="s">
        <v>123</v>
      </c>
      <c r="O404" t="s">
        <v>123</v>
      </c>
      <c r="P404">
        <v>38.200000000000003</v>
      </c>
      <c r="Q404">
        <v>25</v>
      </c>
      <c r="R404">
        <v>48.3</v>
      </c>
      <c r="S404" t="s">
        <v>122</v>
      </c>
      <c r="T404" t="s">
        <v>122</v>
      </c>
      <c r="X404" t="s">
        <v>122</v>
      </c>
      <c r="Y404" t="s">
        <v>122</v>
      </c>
      <c r="Z404">
        <v>7.4</v>
      </c>
      <c r="AA404">
        <v>33</v>
      </c>
      <c r="AB404">
        <v>2</v>
      </c>
      <c r="AC404" t="s">
        <v>125</v>
      </c>
      <c r="AD404" t="s">
        <v>125</v>
      </c>
      <c r="AE404" t="s">
        <v>123</v>
      </c>
      <c r="AF404" t="s">
        <v>121</v>
      </c>
      <c r="AG404" t="s">
        <v>123</v>
      </c>
      <c r="AH404" t="s">
        <v>123</v>
      </c>
      <c r="AI404" t="s">
        <v>122</v>
      </c>
      <c r="AJ404" t="s">
        <v>123</v>
      </c>
      <c r="AK404" t="s">
        <v>122</v>
      </c>
      <c r="AL404" t="s">
        <v>123</v>
      </c>
      <c r="AM404" t="s">
        <v>122</v>
      </c>
    </row>
    <row r="405" spans="1:39" x14ac:dyDescent="0.25">
      <c r="A405">
        <v>2017</v>
      </c>
      <c r="B405">
        <v>4</v>
      </c>
      <c r="C405" t="s">
        <v>66</v>
      </c>
      <c r="D405">
        <v>4204</v>
      </c>
      <c r="E405" t="s">
        <v>505</v>
      </c>
      <c r="F405" t="s">
        <v>120</v>
      </c>
      <c r="G405" t="s">
        <v>121</v>
      </c>
      <c r="H405">
        <v>38.1</v>
      </c>
      <c r="I405">
        <v>38.5</v>
      </c>
      <c r="J405" t="s">
        <v>122</v>
      </c>
      <c r="K405" t="s">
        <v>121</v>
      </c>
      <c r="L405" t="s">
        <v>121</v>
      </c>
      <c r="M405" t="s">
        <v>123</v>
      </c>
      <c r="N405" t="s">
        <v>123</v>
      </c>
      <c r="O405" t="s">
        <v>123</v>
      </c>
      <c r="P405">
        <v>76.599999999999994</v>
      </c>
      <c r="Q405">
        <v>72.900000000000006</v>
      </c>
      <c r="R405">
        <v>51.6</v>
      </c>
      <c r="S405" t="s">
        <v>122</v>
      </c>
      <c r="T405" t="s">
        <v>122</v>
      </c>
      <c r="X405" t="s">
        <v>122</v>
      </c>
      <c r="Y405" t="s">
        <v>122</v>
      </c>
      <c r="Z405">
        <v>14.5</v>
      </c>
      <c r="AA405">
        <v>76</v>
      </c>
      <c r="AB405">
        <v>4</v>
      </c>
      <c r="AC405" t="s">
        <v>125</v>
      </c>
      <c r="AD405" t="s">
        <v>125</v>
      </c>
      <c r="AE405" t="s">
        <v>123</v>
      </c>
      <c r="AF405" t="s">
        <v>121</v>
      </c>
      <c r="AG405" t="s">
        <v>123</v>
      </c>
      <c r="AH405" t="s">
        <v>123</v>
      </c>
      <c r="AI405" t="s">
        <v>122</v>
      </c>
      <c r="AJ405" t="s">
        <v>123</v>
      </c>
      <c r="AK405" t="s">
        <v>122</v>
      </c>
      <c r="AL405" t="s">
        <v>123</v>
      </c>
      <c r="AM405" t="s">
        <v>122</v>
      </c>
    </row>
    <row r="406" spans="1:39" x14ac:dyDescent="0.25">
      <c r="A406">
        <v>2017</v>
      </c>
      <c r="B406">
        <v>4</v>
      </c>
      <c r="C406" t="s">
        <v>66</v>
      </c>
      <c r="D406">
        <v>4205</v>
      </c>
      <c r="E406" t="s">
        <v>506</v>
      </c>
      <c r="F406" t="s">
        <v>120</v>
      </c>
      <c r="G406" t="s">
        <v>123</v>
      </c>
      <c r="H406">
        <v>26.7</v>
      </c>
      <c r="I406">
        <v>17.2</v>
      </c>
      <c r="J406" t="s">
        <v>122</v>
      </c>
      <c r="K406" t="s">
        <v>121</v>
      </c>
      <c r="L406" t="s">
        <v>121</v>
      </c>
      <c r="M406" t="s">
        <v>123</v>
      </c>
      <c r="N406" t="s">
        <v>123</v>
      </c>
      <c r="O406" t="s">
        <v>123</v>
      </c>
      <c r="P406">
        <v>35.200000000000003</v>
      </c>
      <c r="Q406">
        <v>16.100000000000001</v>
      </c>
      <c r="R406" t="s">
        <v>151</v>
      </c>
      <c r="S406" t="s">
        <v>122</v>
      </c>
      <c r="T406" t="s">
        <v>122</v>
      </c>
      <c r="X406" t="s">
        <v>122</v>
      </c>
      <c r="Y406" t="s">
        <v>122</v>
      </c>
      <c r="Z406">
        <v>6.3</v>
      </c>
      <c r="AA406">
        <v>22.78</v>
      </c>
      <c r="AB406">
        <v>1</v>
      </c>
      <c r="AC406" t="s">
        <v>125</v>
      </c>
      <c r="AD406" t="s">
        <v>125</v>
      </c>
      <c r="AE406" t="s">
        <v>123</v>
      </c>
      <c r="AF406" t="s">
        <v>123</v>
      </c>
      <c r="AG406" t="s">
        <v>123</v>
      </c>
      <c r="AH406" t="s">
        <v>121</v>
      </c>
      <c r="AJ406" t="s">
        <v>123</v>
      </c>
      <c r="AK406" t="s">
        <v>122</v>
      </c>
      <c r="AL406" t="s">
        <v>123</v>
      </c>
      <c r="AM406" t="s">
        <v>122</v>
      </c>
    </row>
    <row r="407" spans="1:39" x14ac:dyDescent="0.25">
      <c r="A407">
        <v>2017</v>
      </c>
      <c r="B407">
        <v>4</v>
      </c>
      <c r="C407" t="s">
        <v>66</v>
      </c>
      <c r="D407">
        <v>4206</v>
      </c>
      <c r="E407" t="s">
        <v>507</v>
      </c>
      <c r="F407" t="s">
        <v>120</v>
      </c>
      <c r="G407" t="s">
        <v>121</v>
      </c>
      <c r="H407">
        <v>5.5</v>
      </c>
      <c r="I407">
        <v>2.7</v>
      </c>
      <c r="J407" t="s">
        <v>122</v>
      </c>
      <c r="K407" t="s">
        <v>121</v>
      </c>
      <c r="L407" t="s">
        <v>121</v>
      </c>
      <c r="M407" t="s">
        <v>123</v>
      </c>
      <c r="N407" t="s">
        <v>123</v>
      </c>
      <c r="O407" t="s">
        <v>123</v>
      </c>
      <c r="P407">
        <v>16.399999999999999</v>
      </c>
      <c r="Q407">
        <v>14.7</v>
      </c>
      <c r="R407">
        <v>36.299999999999997</v>
      </c>
      <c r="S407" t="s">
        <v>122</v>
      </c>
      <c r="T407" t="s">
        <v>122</v>
      </c>
      <c r="X407" t="s">
        <v>122</v>
      </c>
      <c r="Y407" t="s">
        <v>122</v>
      </c>
      <c r="Z407">
        <v>34.9</v>
      </c>
      <c r="AA407">
        <v>12</v>
      </c>
      <c r="AB407">
        <v>1</v>
      </c>
      <c r="AC407" t="s">
        <v>125</v>
      </c>
      <c r="AD407" t="s">
        <v>125</v>
      </c>
      <c r="AE407" t="s">
        <v>121</v>
      </c>
      <c r="AF407" t="s">
        <v>123</v>
      </c>
      <c r="AG407" t="s">
        <v>123</v>
      </c>
      <c r="AH407" t="s">
        <v>121</v>
      </c>
      <c r="AJ407" t="s">
        <v>123</v>
      </c>
      <c r="AK407" t="s">
        <v>122</v>
      </c>
      <c r="AL407" t="s">
        <v>123</v>
      </c>
      <c r="AM407" t="s">
        <v>122</v>
      </c>
    </row>
    <row r="408" spans="1:39" x14ac:dyDescent="0.25">
      <c r="A408">
        <v>2017</v>
      </c>
      <c r="B408">
        <v>4</v>
      </c>
      <c r="C408" t="s">
        <v>66</v>
      </c>
      <c r="D408">
        <v>4207</v>
      </c>
      <c r="E408" t="s">
        <v>508</v>
      </c>
      <c r="F408" t="s">
        <v>120</v>
      </c>
      <c r="G408" t="s">
        <v>121</v>
      </c>
      <c r="H408">
        <v>51</v>
      </c>
      <c r="I408">
        <v>38.700000000000003</v>
      </c>
      <c r="J408" t="s">
        <v>122</v>
      </c>
      <c r="K408" t="s">
        <v>121</v>
      </c>
      <c r="L408" t="s">
        <v>121</v>
      </c>
      <c r="M408" t="s">
        <v>123</v>
      </c>
      <c r="N408" t="s">
        <v>123</v>
      </c>
      <c r="O408" t="s">
        <v>123</v>
      </c>
      <c r="P408">
        <v>53.4</v>
      </c>
      <c r="Q408">
        <v>38.299999999999997</v>
      </c>
      <c r="R408">
        <v>40</v>
      </c>
      <c r="S408" t="s">
        <v>122</v>
      </c>
      <c r="T408" t="s">
        <v>122</v>
      </c>
      <c r="X408" t="s">
        <v>122</v>
      </c>
      <c r="Y408" t="s">
        <v>122</v>
      </c>
      <c r="Z408">
        <v>10.3</v>
      </c>
      <c r="AA408">
        <v>60.5</v>
      </c>
      <c r="AB408">
        <v>3</v>
      </c>
      <c r="AC408" t="s">
        <v>125</v>
      </c>
      <c r="AD408" t="s">
        <v>125</v>
      </c>
      <c r="AE408" t="s">
        <v>123</v>
      </c>
      <c r="AF408" t="s">
        <v>121</v>
      </c>
      <c r="AG408" t="s">
        <v>123</v>
      </c>
      <c r="AH408" t="s">
        <v>123</v>
      </c>
      <c r="AI408" t="s">
        <v>122</v>
      </c>
      <c r="AJ408" t="s">
        <v>123</v>
      </c>
      <c r="AK408" t="s">
        <v>122</v>
      </c>
      <c r="AL408" t="s">
        <v>123</v>
      </c>
      <c r="AM408" t="s">
        <v>122</v>
      </c>
    </row>
    <row r="409" spans="1:39" x14ac:dyDescent="0.25">
      <c r="A409">
        <v>2017</v>
      </c>
      <c r="B409">
        <v>4</v>
      </c>
      <c r="C409" t="s">
        <v>66</v>
      </c>
      <c r="D409">
        <v>4208</v>
      </c>
      <c r="E409" t="s">
        <v>509</v>
      </c>
      <c r="F409" t="s">
        <v>120</v>
      </c>
      <c r="G409" t="s">
        <v>121</v>
      </c>
      <c r="H409">
        <v>12.6</v>
      </c>
      <c r="I409">
        <v>10.3</v>
      </c>
      <c r="J409" t="s">
        <v>122</v>
      </c>
      <c r="K409" t="s">
        <v>121</v>
      </c>
      <c r="L409" t="s">
        <v>121</v>
      </c>
      <c r="M409" t="s">
        <v>123</v>
      </c>
      <c r="N409" t="s">
        <v>123</v>
      </c>
      <c r="O409" t="s">
        <v>123</v>
      </c>
      <c r="P409">
        <v>35.5</v>
      </c>
      <c r="Q409">
        <v>12.7</v>
      </c>
      <c r="R409">
        <v>26.6</v>
      </c>
      <c r="S409" t="s">
        <v>122</v>
      </c>
      <c r="T409" t="s">
        <v>122</v>
      </c>
      <c r="X409" t="s">
        <v>122</v>
      </c>
      <c r="Y409" t="s">
        <v>122</v>
      </c>
      <c r="Z409">
        <v>14.7</v>
      </c>
      <c r="AA409">
        <v>24.5</v>
      </c>
      <c r="AB409">
        <v>1</v>
      </c>
      <c r="AC409" t="s">
        <v>125</v>
      </c>
      <c r="AD409" t="s">
        <v>125</v>
      </c>
      <c r="AE409" t="s">
        <v>121</v>
      </c>
      <c r="AF409" t="s">
        <v>123</v>
      </c>
      <c r="AG409" t="s">
        <v>123</v>
      </c>
      <c r="AH409" t="s">
        <v>121</v>
      </c>
      <c r="AJ409" t="s">
        <v>123</v>
      </c>
      <c r="AK409" t="s">
        <v>122</v>
      </c>
      <c r="AL409" t="s">
        <v>123</v>
      </c>
      <c r="AM409" t="s">
        <v>122</v>
      </c>
    </row>
    <row r="410" spans="1:39" x14ac:dyDescent="0.25">
      <c r="A410">
        <v>2017</v>
      </c>
      <c r="B410">
        <v>4</v>
      </c>
      <c r="C410" t="s">
        <v>66</v>
      </c>
      <c r="D410">
        <v>4209</v>
      </c>
      <c r="E410" t="s">
        <v>67</v>
      </c>
      <c r="F410" t="s">
        <v>120</v>
      </c>
      <c r="G410" t="s">
        <v>123</v>
      </c>
      <c r="H410">
        <v>55.3</v>
      </c>
      <c r="I410">
        <v>51.4</v>
      </c>
      <c r="J410" t="s">
        <v>122</v>
      </c>
      <c r="K410" t="s">
        <v>121</v>
      </c>
      <c r="L410" t="s">
        <v>121</v>
      </c>
      <c r="M410" t="s">
        <v>123</v>
      </c>
      <c r="N410" t="s">
        <v>123</v>
      </c>
      <c r="O410" t="s">
        <v>123</v>
      </c>
      <c r="P410">
        <v>60</v>
      </c>
      <c r="Q410">
        <v>45.2</v>
      </c>
      <c r="R410">
        <v>55.8</v>
      </c>
      <c r="S410" t="s">
        <v>122</v>
      </c>
      <c r="T410" t="s">
        <v>122</v>
      </c>
      <c r="X410" t="s">
        <v>122</v>
      </c>
      <c r="Y410" t="s">
        <v>122</v>
      </c>
      <c r="Z410">
        <v>7.5</v>
      </c>
      <c r="AA410">
        <v>79.5</v>
      </c>
      <c r="AB410">
        <v>4</v>
      </c>
      <c r="AC410" t="s">
        <v>125</v>
      </c>
      <c r="AD410" t="s">
        <v>125</v>
      </c>
      <c r="AE410" t="s">
        <v>123</v>
      </c>
      <c r="AF410" t="s">
        <v>121</v>
      </c>
      <c r="AG410" t="s">
        <v>123</v>
      </c>
      <c r="AH410" t="s">
        <v>123</v>
      </c>
      <c r="AI410" t="s">
        <v>122</v>
      </c>
      <c r="AJ410" t="s">
        <v>123</v>
      </c>
      <c r="AK410" t="s">
        <v>122</v>
      </c>
      <c r="AL410" t="s">
        <v>123</v>
      </c>
      <c r="AM410" t="s">
        <v>122</v>
      </c>
    </row>
    <row r="411" spans="1:39" x14ac:dyDescent="0.25">
      <c r="A411">
        <v>2017</v>
      </c>
      <c r="B411">
        <v>4</v>
      </c>
      <c r="C411" t="s">
        <v>66</v>
      </c>
      <c r="D411">
        <v>4210</v>
      </c>
      <c r="E411" t="s">
        <v>510</v>
      </c>
      <c r="F411" t="s">
        <v>120</v>
      </c>
      <c r="G411" t="s">
        <v>123</v>
      </c>
      <c r="H411">
        <v>41.2</v>
      </c>
      <c r="I411">
        <v>40.6</v>
      </c>
      <c r="J411" t="s">
        <v>122</v>
      </c>
      <c r="K411" t="s">
        <v>121</v>
      </c>
      <c r="L411" t="s">
        <v>121</v>
      </c>
      <c r="M411" t="s">
        <v>123</v>
      </c>
      <c r="N411" t="s">
        <v>123</v>
      </c>
      <c r="O411" t="s">
        <v>123</v>
      </c>
      <c r="P411">
        <v>38.1</v>
      </c>
      <c r="Q411">
        <v>35.299999999999997</v>
      </c>
      <c r="R411" t="s">
        <v>151</v>
      </c>
      <c r="S411" t="s">
        <v>122</v>
      </c>
      <c r="T411" t="s">
        <v>122</v>
      </c>
      <c r="X411" t="s">
        <v>122</v>
      </c>
      <c r="Y411" t="s">
        <v>122</v>
      </c>
      <c r="Z411">
        <v>10.4</v>
      </c>
      <c r="AA411">
        <v>43.67</v>
      </c>
      <c r="AB411">
        <v>2</v>
      </c>
      <c r="AC411" t="s">
        <v>125</v>
      </c>
      <c r="AD411" t="s">
        <v>125</v>
      </c>
      <c r="AE411" t="s">
        <v>123</v>
      </c>
      <c r="AF411" t="s">
        <v>123</v>
      </c>
      <c r="AG411" t="s">
        <v>123</v>
      </c>
      <c r="AH411" t="s">
        <v>123</v>
      </c>
      <c r="AI411" t="s">
        <v>122</v>
      </c>
      <c r="AJ411" t="s">
        <v>123</v>
      </c>
      <c r="AK411" t="s">
        <v>122</v>
      </c>
      <c r="AL411" t="s">
        <v>123</v>
      </c>
      <c r="AM411" t="s">
        <v>122</v>
      </c>
    </row>
    <row r="412" spans="1:39" x14ac:dyDescent="0.25">
      <c r="A412">
        <v>2017</v>
      </c>
      <c r="B412">
        <v>4</v>
      </c>
      <c r="C412" t="s">
        <v>66</v>
      </c>
      <c r="D412">
        <v>4211</v>
      </c>
      <c r="E412" t="s">
        <v>511</v>
      </c>
      <c r="F412" t="s">
        <v>120</v>
      </c>
      <c r="G412" t="s">
        <v>123</v>
      </c>
      <c r="H412">
        <v>46.9</v>
      </c>
      <c r="I412">
        <v>40.9</v>
      </c>
      <c r="J412" t="s">
        <v>122</v>
      </c>
      <c r="K412" t="s">
        <v>121</v>
      </c>
      <c r="L412" t="s">
        <v>121</v>
      </c>
      <c r="M412" t="s">
        <v>123</v>
      </c>
      <c r="N412" t="s">
        <v>123</v>
      </c>
      <c r="O412" t="s">
        <v>123</v>
      </c>
      <c r="P412">
        <v>32.299999999999997</v>
      </c>
      <c r="Q412">
        <v>28.7</v>
      </c>
      <c r="R412" t="s">
        <v>151</v>
      </c>
      <c r="S412" t="s">
        <v>122</v>
      </c>
      <c r="T412" t="s">
        <v>122</v>
      </c>
      <c r="X412" t="s">
        <v>122</v>
      </c>
      <c r="Y412" t="s">
        <v>122</v>
      </c>
      <c r="Z412">
        <v>11.9</v>
      </c>
      <c r="AA412">
        <v>32.56</v>
      </c>
      <c r="AB412">
        <v>2</v>
      </c>
      <c r="AC412" t="s">
        <v>125</v>
      </c>
      <c r="AD412" t="s">
        <v>125</v>
      </c>
      <c r="AE412" t="s">
        <v>123</v>
      </c>
      <c r="AF412" t="s">
        <v>121</v>
      </c>
      <c r="AG412" t="s">
        <v>123</v>
      </c>
      <c r="AH412" t="s">
        <v>123</v>
      </c>
      <c r="AI412" t="s">
        <v>122</v>
      </c>
      <c r="AJ412" t="s">
        <v>123</v>
      </c>
      <c r="AK412" t="s">
        <v>122</v>
      </c>
      <c r="AL412" t="s">
        <v>123</v>
      </c>
      <c r="AM412" t="s">
        <v>122</v>
      </c>
    </row>
    <row r="413" spans="1:39" x14ac:dyDescent="0.25">
      <c r="A413">
        <v>2017</v>
      </c>
      <c r="B413">
        <v>4</v>
      </c>
      <c r="C413" t="s">
        <v>66</v>
      </c>
      <c r="D413">
        <v>4501</v>
      </c>
      <c r="E413" t="s">
        <v>514</v>
      </c>
      <c r="F413" t="s">
        <v>120</v>
      </c>
      <c r="G413" t="s">
        <v>123</v>
      </c>
      <c r="H413">
        <v>34.799999999999997</v>
      </c>
      <c r="I413">
        <v>9.3000000000000007</v>
      </c>
      <c r="J413" t="s">
        <v>122</v>
      </c>
      <c r="K413" t="s">
        <v>121</v>
      </c>
      <c r="L413" t="s">
        <v>121</v>
      </c>
      <c r="M413" t="s">
        <v>123</v>
      </c>
      <c r="N413" t="s">
        <v>123</v>
      </c>
      <c r="O413" t="s">
        <v>123</v>
      </c>
      <c r="P413">
        <v>34.200000000000003</v>
      </c>
      <c r="Q413">
        <v>5.7</v>
      </c>
      <c r="R413" t="s">
        <v>122</v>
      </c>
      <c r="S413">
        <v>100</v>
      </c>
      <c r="T413" t="s">
        <v>122</v>
      </c>
      <c r="X413" t="s">
        <v>122</v>
      </c>
      <c r="Y413" t="s">
        <v>122</v>
      </c>
      <c r="Z413">
        <v>16.600000000000001</v>
      </c>
      <c r="AA413">
        <v>18.329999999999998</v>
      </c>
      <c r="AB413">
        <v>1</v>
      </c>
      <c r="AC413" t="s">
        <v>125</v>
      </c>
      <c r="AD413" t="s">
        <v>125</v>
      </c>
      <c r="AE413" t="s">
        <v>123</v>
      </c>
      <c r="AF413" t="s">
        <v>123</v>
      </c>
      <c r="AG413" t="s">
        <v>123</v>
      </c>
      <c r="AH413" t="s">
        <v>121</v>
      </c>
      <c r="AJ413" t="s">
        <v>123</v>
      </c>
      <c r="AK413" t="s">
        <v>122</v>
      </c>
      <c r="AL413" t="s">
        <v>123</v>
      </c>
      <c r="AM413" t="s">
        <v>122</v>
      </c>
    </row>
    <row r="414" spans="1:39" x14ac:dyDescent="0.25">
      <c r="A414">
        <v>2017</v>
      </c>
      <c r="B414">
        <v>4</v>
      </c>
      <c r="C414" t="s">
        <v>66</v>
      </c>
      <c r="D414">
        <v>4502</v>
      </c>
      <c r="E414" t="s">
        <v>515</v>
      </c>
      <c r="F414" t="s">
        <v>120</v>
      </c>
      <c r="G414" t="s">
        <v>123</v>
      </c>
      <c r="H414">
        <v>33.299999999999997</v>
      </c>
      <c r="I414">
        <v>25.4</v>
      </c>
      <c r="J414" t="s">
        <v>122</v>
      </c>
      <c r="K414" t="s">
        <v>121</v>
      </c>
      <c r="L414" t="s">
        <v>121</v>
      </c>
      <c r="M414" t="s">
        <v>121</v>
      </c>
      <c r="N414" t="s">
        <v>123</v>
      </c>
      <c r="O414" t="s">
        <v>123</v>
      </c>
      <c r="P414">
        <v>25</v>
      </c>
      <c r="Q414">
        <v>20.8</v>
      </c>
      <c r="R414" t="s">
        <v>151</v>
      </c>
      <c r="S414">
        <v>96</v>
      </c>
      <c r="T414" t="s">
        <v>122</v>
      </c>
      <c r="X414" t="s">
        <v>122</v>
      </c>
      <c r="Y414" t="s">
        <v>122</v>
      </c>
      <c r="Z414">
        <v>14.8</v>
      </c>
      <c r="AA414">
        <v>28.67</v>
      </c>
      <c r="AB414">
        <v>1</v>
      </c>
      <c r="AC414" t="s">
        <v>125</v>
      </c>
      <c r="AD414" t="s">
        <v>125</v>
      </c>
      <c r="AE414" t="s">
        <v>123</v>
      </c>
      <c r="AF414" t="s">
        <v>123</v>
      </c>
      <c r="AG414" t="s">
        <v>123</v>
      </c>
      <c r="AH414" t="s">
        <v>121</v>
      </c>
      <c r="AJ414" t="s">
        <v>123</v>
      </c>
      <c r="AK414" t="s">
        <v>122</v>
      </c>
      <c r="AL414" t="s">
        <v>123</v>
      </c>
      <c r="AM414" t="s">
        <v>122</v>
      </c>
    </row>
    <row r="415" spans="1:39" x14ac:dyDescent="0.25">
      <c r="A415">
        <v>2017</v>
      </c>
      <c r="B415">
        <v>4</v>
      </c>
      <c r="C415" t="s">
        <v>66</v>
      </c>
      <c r="D415">
        <v>4503</v>
      </c>
      <c r="E415" t="s">
        <v>516</v>
      </c>
      <c r="F415" t="s">
        <v>120</v>
      </c>
      <c r="G415" t="s">
        <v>123</v>
      </c>
      <c r="H415">
        <v>38.1</v>
      </c>
      <c r="I415">
        <v>22.2</v>
      </c>
      <c r="J415" t="s">
        <v>122</v>
      </c>
      <c r="K415" t="s">
        <v>121</v>
      </c>
      <c r="L415" t="s">
        <v>121</v>
      </c>
      <c r="M415" t="s">
        <v>123</v>
      </c>
      <c r="N415" t="s">
        <v>123</v>
      </c>
      <c r="O415" t="s">
        <v>123</v>
      </c>
      <c r="P415">
        <v>35.6</v>
      </c>
      <c r="Q415">
        <v>18.8</v>
      </c>
      <c r="R415">
        <v>47.8</v>
      </c>
      <c r="S415">
        <v>92.4</v>
      </c>
      <c r="T415" t="s">
        <v>122</v>
      </c>
      <c r="X415" t="s">
        <v>122</v>
      </c>
      <c r="Y415" t="s">
        <v>122</v>
      </c>
      <c r="Z415">
        <v>17.8</v>
      </c>
      <c r="AA415">
        <v>37.5</v>
      </c>
      <c r="AB415">
        <v>2</v>
      </c>
      <c r="AC415" t="s">
        <v>125</v>
      </c>
      <c r="AD415" t="s">
        <v>125</v>
      </c>
      <c r="AE415" t="s">
        <v>123</v>
      </c>
      <c r="AF415" t="s">
        <v>121</v>
      </c>
      <c r="AG415" t="s">
        <v>123</v>
      </c>
      <c r="AH415" t="s">
        <v>123</v>
      </c>
      <c r="AI415" t="s">
        <v>122</v>
      </c>
      <c r="AJ415" t="s">
        <v>123</v>
      </c>
      <c r="AK415" t="s">
        <v>122</v>
      </c>
      <c r="AL415" t="s">
        <v>123</v>
      </c>
      <c r="AM415" t="s">
        <v>122</v>
      </c>
    </row>
    <row r="416" spans="1:39" x14ac:dyDescent="0.25">
      <c r="A416">
        <v>2017</v>
      </c>
      <c r="B416">
        <v>4</v>
      </c>
      <c r="C416" t="s">
        <v>66</v>
      </c>
      <c r="D416">
        <v>4504</v>
      </c>
      <c r="E416" t="s">
        <v>517</v>
      </c>
      <c r="F416" t="s">
        <v>120</v>
      </c>
      <c r="G416" t="s">
        <v>123</v>
      </c>
      <c r="H416">
        <v>36.200000000000003</v>
      </c>
      <c r="I416">
        <v>22.2</v>
      </c>
      <c r="J416" t="s">
        <v>122</v>
      </c>
      <c r="K416" t="s">
        <v>121</v>
      </c>
      <c r="L416" t="s">
        <v>121</v>
      </c>
      <c r="M416" t="s">
        <v>123</v>
      </c>
      <c r="N416" t="s">
        <v>123</v>
      </c>
      <c r="O416" t="s">
        <v>123</v>
      </c>
      <c r="P416">
        <v>35.1</v>
      </c>
      <c r="Q416">
        <v>21.2</v>
      </c>
      <c r="R416">
        <v>30</v>
      </c>
      <c r="S416">
        <v>81.099999999999994</v>
      </c>
      <c r="T416" t="s">
        <v>122</v>
      </c>
      <c r="X416" t="s">
        <v>122</v>
      </c>
      <c r="Y416" t="s">
        <v>122</v>
      </c>
      <c r="Z416">
        <v>11.1</v>
      </c>
      <c r="AA416">
        <v>43</v>
      </c>
      <c r="AB416">
        <v>2</v>
      </c>
      <c r="AC416" t="s">
        <v>125</v>
      </c>
      <c r="AD416" t="s">
        <v>125</v>
      </c>
      <c r="AE416" t="s">
        <v>123</v>
      </c>
      <c r="AF416" t="s">
        <v>123</v>
      </c>
      <c r="AG416" t="s">
        <v>123</v>
      </c>
      <c r="AH416" t="s">
        <v>123</v>
      </c>
      <c r="AI416" t="s">
        <v>122</v>
      </c>
      <c r="AJ416" t="s">
        <v>123</v>
      </c>
      <c r="AK416" t="s">
        <v>122</v>
      </c>
      <c r="AL416" t="s">
        <v>123</v>
      </c>
      <c r="AM416" t="s">
        <v>122</v>
      </c>
    </row>
    <row r="417" spans="1:39" x14ac:dyDescent="0.25">
      <c r="A417">
        <v>2017</v>
      </c>
      <c r="B417">
        <v>4</v>
      </c>
      <c r="C417" t="s">
        <v>66</v>
      </c>
      <c r="D417">
        <v>4505</v>
      </c>
      <c r="E417" t="s">
        <v>518</v>
      </c>
      <c r="F417" t="s">
        <v>120</v>
      </c>
      <c r="G417" t="s">
        <v>123</v>
      </c>
      <c r="H417">
        <v>31.5</v>
      </c>
      <c r="I417">
        <v>31.5</v>
      </c>
      <c r="J417" t="s">
        <v>122</v>
      </c>
      <c r="K417" t="s">
        <v>123</v>
      </c>
      <c r="L417" t="s">
        <v>123</v>
      </c>
      <c r="M417" t="s">
        <v>123</v>
      </c>
      <c r="N417" t="s">
        <v>123</v>
      </c>
      <c r="O417" t="s">
        <v>123</v>
      </c>
      <c r="P417">
        <v>31.2</v>
      </c>
      <c r="Q417">
        <v>31.2</v>
      </c>
      <c r="R417" t="s">
        <v>151</v>
      </c>
      <c r="S417">
        <v>100</v>
      </c>
      <c r="T417" t="s">
        <v>122</v>
      </c>
      <c r="X417" t="s">
        <v>122</v>
      </c>
      <c r="Y417" t="s">
        <v>122</v>
      </c>
      <c r="Z417">
        <v>21</v>
      </c>
      <c r="AA417">
        <v>42</v>
      </c>
      <c r="AB417">
        <v>2</v>
      </c>
      <c r="AC417" t="s">
        <v>125</v>
      </c>
      <c r="AD417" t="s">
        <v>125</v>
      </c>
      <c r="AE417" t="s">
        <v>123</v>
      </c>
      <c r="AF417" t="s">
        <v>121</v>
      </c>
      <c r="AG417" t="s">
        <v>123</v>
      </c>
      <c r="AH417" t="s">
        <v>123</v>
      </c>
      <c r="AI417" t="s">
        <v>122</v>
      </c>
      <c r="AJ417" t="s">
        <v>123</v>
      </c>
      <c r="AK417" t="s">
        <v>122</v>
      </c>
      <c r="AL417" t="s">
        <v>123</v>
      </c>
      <c r="AM417" t="s">
        <v>122</v>
      </c>
    </row>
    <row r="418" spans="1:39" x14ac:dyDescent="0.25">
      <c r="A418">
        <v>2017</v>
      </c>
      <c r="B418">
        <v>4</v>
      </c>
      <c r="C418" t="s">
        <v>66</v>
      </c>
      <c r="D418">
        <v>4506</v>
      </c>
      <c r="E418" t="s">
        <v>519</v>
      </c>
      <c r="F418" t="s">
        <v>120</v>
      </c>
      <c r="G418" t="s">
        <v>123</v>
      </c>
      <c r="H418">
        <v>10.7</v>
      </c>
      <c r="I418">
        <v>6.9</v>
      </c>
      <c r="J418" t="s">
        <v>122</v>
      </c>
      <c r="K418" t="s">
        <v>123</v>
      </c>
      <c r="L418" t="s">
        <v>123</v>
      </c>
      <c r="M418" t="s">
        <v>121</v>
      </c>
      <c r="N418" t="s">
        <v>123</v>
      </c>
      <c r="O418" t="s">
        <v>123</v>
      </c>
      <c r="P418">
        <v>17.3</v>
      </c>
      <c r="Q418">
        <v>12.5</v>
      </c>
      <c r="R418" t="s">
        <v>151</v>
      </c>
      <c r="S418">
        <v>77.7</v>
      </c>
      <c r="T418" t="s">
        <v>122</v>
      </c>
      <c r="X418" t="s">
        <v>122</v>
      </c>
      <c r="Y418" t="s">
        <v>122</v>
      </c>
      <c r="Z418">
        <v>42.8</v>
      </c>
      <c r="AA418">
        <v>13.11</v>
      </c>
      <c r="AB418">
        <v>1</v>
      </c>
      <c r="AC418" t="s">
        <v>125</v>
      </c>
      <c r="AD418" t="s">
        <v>125</v>
      </c>
      <c r="AE418" t="s">
        <v>123</v>
      </c>
      <c r="AF418" t="s">
        <v>123</v>
      </c>
      <c r="AG418" t="s">
        <v>123</v>
      </c>
      <c r="AH418" t="s">
        <v>121</v>
      </c>
      <c r="AJ418" t="s">
        <v>123</v>
      </c>
      <c r="AK418" t="s">
        <v>122</v>
      </c>
      <c r="AL418" t="s">
        <v>123</v>
      </c>
      <c r="AM418" t="s">
        <v>122</v>
      </c>
    </row>
    <row r="419" spans="1:39" x14ac:dyDescent="0.25">
      <c r="A419">
        <v>2017</v>
      </c>
      <c r="B419">
        <v>4</v>
      </c>
      <c r="C419" t="s">
        <v>66</v>
      </c>
      <c r="D419">
        <v>4507</v>
      </c>
      <c r="E419" t="s">
        <v>520</v>
      </c>
      <c r="F419" t="s">
        <v>120</v>
      </c>
      <c r="G419" t="s">
        <v>123</v>
      </c>
      <c r="H419">
        <v>21.6</v>
      </c>
      <c r="I419">
        <v>11.3</v>
      </c>
      <c r="J419" t="s">
        <v>122</v>
      </c>
      <c r="K419" t="s">
        <v>121</v>
      </c>
      <c r="L419" t="s">
        <v>121</v>
      </c>
      <c r="M419" t="s">
        <v>123</v>
      </c>
      <c r="N419" t="s">
        <v>123</v>
      </c>
      <c r="O419" t="s">
        <v>123</v>
      </c>
      <c r="P419">
        <v>22</v>
      </c>
      <c r="Q419">
        <v>15.7</v>
      </c>
      <c r="R419">
        <v>14.7</v>
      </c>
      <c r="S419">
        <v>77</v>
      </c>
      <c r="T419" t="s">
        <v>122</v>
      </c>
      <c r="X419" t="s">
        <v>122</v>
      </c>
      <c r="Y419" t="s">
        <v>122</v>
      </c>
      <c r="Z419">
        <v>22.1</v>
      </c>
      <c r="AA419">
        <v>26.5</v>
      </c>
      <c r="AB419">
        <v>1</v>
      </c>
      <c r="AC419" t="s">
        <v>125</v>
      </c>
      <c r="AD419" t="s">
        <v>125</v>
      </c>
      <c r="AE419" t="s">
        <v>121</v>
      </c>
      <c r="AF419" t="s">
        <v>123</v>
      </c>
      <c r="AG419" t="s">
        <v>123</v>
      </c>
      <c r="AH419" t="s">
        <v>121</v>
      </c>
      <c r="AJ419" t="s">
        <v>123</v>
      </c>
      <c r="AK419" t="s">
        <v>122</v>
      </c>
      <c r="AL419" t="s">
        <v>123</v>
      </c>
      <c r="AM419" t="s">
        <v>122</v>
      </c>
    </row>
    <row r="420" spans="1:39" x14ac:dyDescent="0.25">
      <c r="A420">
        <v>2017</v>
      </c>
      <c r="B420">
        <v>4</v>
      </c>
      <c r="C420" t="s">
        <v>66</v>
      </c>
      <c r="D420">
        <v>4601</v>
      </c>
      <c r="E420" t="s">
        <v>521</v>
      </c>
      <c r="F420" t="s">
        <v>120</v>
      </c>
      <c r="G420" t="s">
        <v>123</v>
      </c>
      <c r="H420">
        <v>64.2</v>
      </c>
      <c r="I420">
        <v>46.3</v>
      </c>
      <c r="K420" t="s">
        <v>122</v>
      </c>
      <c r="L420" t="s">
        <v>122</v>
      </c>
      <c r="M420" t="s">
        <v>123</v>
      </c>
      <c r="N420" t="s">
        <v>123</v>
      </c>
      <c r="O420" t="s">
        <v>123</v>
      </c>
      <c r="P420" t="s">
        <v>122</v>
      </c>
      <c r="Q420" t="s">
        <v>122</v>
      </c>
      <c r="R420" t="s">
        <v>151</v>
      </c>
      <c r="S420" t="s">
        <v>122</v>
      </c>
      <c r="T420">
        <v>90.9</v>
      </c>
      <c r="X420">
        <v>77.7</v>
      </c>
      <c r="Y420">
        <v>81.2</v>
      </c>
      <c r="Z420">
        <v>20.399999999999999</v>
      </c>
      <c r="AA420">
        <v>43.33</v>
      </c>
      <c r="AB420">
        <v>-1</v>
      </c>
      <c r="AC420" t="s">
        <v>125</v>
      </c>
      <c r="AD420" t="s">
        <v>125</v>
      </c>
      <c r="AE420" t="s">
        <v>123</v>
      </c>
      <c r="AF420" t="s">
        <v>123</v>
      </c>
      <c r="AG420" t="s">
        <v>123</v>
      </c>
      <c r="AH420" t="s">
        <v>123</v>
      </c>
      <c r="AI420" t="s">
        <v>122</v>
      </c>
      <c r="AJ420" t="s">
        <v>123</v>
      </c>
      <c r="AK420" t="s">
        <v>122</v>
      </c>
      <c r="AL420" t="s">
        <v>123</v>
      </c>
      <c r="AM420" t="s">
        <v>122</v>
      </c>
    </row>
    <row r="421" spans="1:39" x14ac:dyDescent="0.25">
      <c r="A421">
        <v>2017</v>
      </c>
      <c r="B421">
        <v>4</v>
      </c>
      <c r="C421" t="s">
        <v>66</v>
      </c>
      <c r="D421">
        <v>4602</v>
      </c>
      <c r="E421" t="s">
        <v>522</v>
      </c>
      <c r="F421" t="s">
        <v>120</v>
      </c>
      <c r="G421" t="s">
        <v>123</v>
      </c>
      <c r="H421">
        <v>63.8</v>
      </c>
      <c r="I421">
        <v>60</v>
      </c>
      <c r="K421" t="s">
        <v>122</v>
      </c>
      <c r="L421" t="s">
        <v>122</v>
      </c>
      <c r="M421" t="s">
        <v>123</v>
      </c>
      <c r="N421" t="s">
        <v>123</v>
      </c>
      <c r="O421" t="s">
        <v>123</v>
      </c>
      <c r="P421" t="s">
        <v>122</v>
      </c>
      <c r="Q421" t="s">
        <v>122</v>
      </c>
      <c r="R421" t="s">
        <v>151</v>
      </c>
      <c r="S421" t="s">
        <v>122</v>
      </c>
      <c r="T421">
        <v>100</v>
      </c>
      <c r="X421">
        <v>75</v>
      </c>
      <c r="Y421">
        <v>84.6</v>
      </c>
      <c r="Z421">
        <v>7.9</v>
      </c>
      <c r="AA421">
        <v>57.56</v>
      </c>
      <c r="AB421">
        <v>-1</v>
      </c>
      <c r="AC421" t="s">
        <v>125</v>
      </c>
      <c r="AD421" t="s">
        <v>125</v>
      </c>
      <c r="AE421" t="s">
        <v>123</v>
      </c>
      <c r="AF421" t="s">
        <v>123</v>
      </c>
      <c r="AG421" t="s">
        <v>123</v>
      </c>
      <c r="AH421" t="s">
        <v>123</v>
      </c>
      <c r="AI421" t="s">
        <v>122</v>
      </c>
      <c r="AJ421" t="s">
        <v>123</v>
      </c>
      <c r="AK421" t="s">
        <v>122</v>
      </c>
      <c r="AL421" t="s">
        <v>123</v>
      </c>
      <c r="AM421" t="s">
        <v>122</v>
      </c>
    </row>
    <row r="422" spans="1:39" x14ac:dyDescent="0.25">
      <c r="A422">
        <v>2017</v>
      </c>
      <c r="B422">
        <v>4</v>
      </c>
      <c r="C422" t="s">
        <v>66</v>
      </c>
      <c r="D422">
        <v>4603</v>
      </c>
      <c r="E422" t="s">
        <v>523</v>
      </c>
      <c r="F422" t="s">
        <v>120</v>
      </c>
      <c r="G422" t="s">
        <v>123</v>
      </c>
      <c r="H422">
        <v>70.2</v>
      </c>
      <c r="I422">
        <v>62.1</v>
      </c>
      <c r="K422" t="s">
        <v>122</v>
      </c>
      <c r="L422" t="s">
        <v>122</v>
      </c>
      <c r="M422" t="s">
        <v>121</v>
      </c>
      <c r="N422" t="s">
        <v>123</v>
      </c>
      <c r="O422" t="s">
        <v>123</v>
      </c>
      <c r="P422" t="s">
        <v>122</v>
      </c>
      <c r="Q422" t="s">
        <v>122</v>
      </c>
      <c r="R422">
        <v>7</v>
      </c>
      <c r="S422" t="s">
        <v>122</v>
      </c>
      <c r="T422">
        <v>89.5</v>
      </c>
      <c r="X422">
        <v>90.1</v>
      </c>
      <c r="Y422">
        <v>89.9</v>
      </c>
      <c r="Z422">
        <v>12.7</v>
      </c>
      <c r="AA422">
        <v>64</v>
      </c>
      <c r="AB422">
        <v>-1</v>
      </c>
      <c r="AC422" t="s">
        <v>125</v>
      </c>
      <c r="AD422" t="s">
        <v>125</v>
      </c>
      <c r="AE422" t="s">
        <v>123</v>
      </c>
      <c r="AF422" t="s">
        <v>121</v>
      </c>
      <c r="AG422" t="s">
        <v>123</v>
      </c>
      <c r="AH422" t="s">
        <v>123</v>
      </c>
      <c r="AI422" t="s">
        <v>122</v>
      </c>
      <c r="AJ422" t="s">
        <v>123</v>
      </c>
      <c r="AK422" t="s">
        <v>122</v>
      </c>
      <c r="AL422" t="s">
        <v>123</v>
      </c>
      <c r="AM422" t="s">
        <v>122</v>
      </c>
    </row>
    <row r="423" spans="1:39" x14ac:dyDescent="0.25">
      <c r="A423">
        <v>2017</v>
      </c>
      <c r="B423">
        <v>4</v>
      </c>
      <c r="C423" t="s">
        <v>66</v>
      </c>
      <c r="D423">
        <v>4604</v>
      </c>
      <c r="E423" t="s">
        <v>524</v>
      </c>
      <c r="F423" t="s">
        <v>120</v>
      </c>
      <c r="G423" t="s">
        <v>123</v>
      </c>
      <c r="H423">
        <v>51</v>
      </c>
      <c r="I423">
        <v>29.2</v>
      </c>
      <c r="K423" t="s">
        <v>122</v>
      </c>
      <c r="L423" t="s">
        <v>122</v>
      </c>
      <c r="M423" t="s">
        <v>123</v>
      </c>
      <c r="N423" t="s">
        <v>123</v>
      </c>
      <c r="O423" t="s">
        <v>123</v>
      </c>
      <c r="P423" t="s">
        <v>122</v>
      </c>
      <c r="Q423" t="s">
        <v>122</v>
      </c>
      <c r="R423" t="s">
        <v>151</v>
      </c>
      <c r="S423" t="s">
        <v>122</v>
      </c>
      <c r="T423">
        <v>100</v>
      </c>
      <c r="X423">
        <v>63.1</v>
      </c>
      <c r="Y423">
        <v>84.6</v>
      </c>
      <c r="Z423">
        <v>35.200000000000003</v>
      </c>
      <c r="AA423">
        <v>20.89</v>
      </c>
      <c r="AB423">
        <v>-1</v>
      </c>
      <c r="AC423" t="s">
        <v>125</v>
      </c>
      <c r="AD423" t="s">
        <v>125</v>
      </c>
      <c r="AE423" t="s">
        <v>121</v>
      </c>
      <c r="AF423" t="s">
        <v>123</v>
      </c>
      <c r="AG423" t="s">
        <v>123</v>
      </c>
      <c r="AH423" t="s">
        <v>121</v>
      </c>
      <c r="AJ423" t="s">
        <v>123</v>
      </c>
      <c r="AK423" t="s">
        <v>122</v>
      </c>
      <c r="AL423" t="s">
        <v>123</v>
      </c>
      <c r="AM423" t="s">
        <v>122</v>
      </c>
    </row>
    <row r="424" spans="1:39" x14ac:dyDescent="0.25">
      <c r="A424">
        <v>2017</v>
      </c>
      <c r="B424">
        <v>4</v>
      </c>
      <c r="C424" t="s">
        <v>66</v>
      </c>
      <c r="D424">
        <v>4605</v>
      </c>
      <c r="E424" t="s">
        <v>525</v>
      </c>
      <c r="F424" t="s">
        <v>120</v>
      </c>
      <c r="G424" t="s">
        <v>123</v>
      </c>
      <c r="H424">
        <v>90</v>
      </c>
      <c r="I424">
        <v>78.5</v>
      </c>
      <c r="K424" t="s">
        <v>122</v>
      </c>
      <c r="L424" t="s">
        <v>122</v>
      </c>
      <c r="M424" t="s">
        <v>123</v>
      </c>
      <c r="N424" t="s">
        <v>123</v>
      </c>
      <c r="O424" t="s">
        <v>123</v>
      </c>
      <c r="P424" t="s">
        <v>122</v>
      </c>
      <c r="Q424" t="s">
        <v>122</v>
      </c>
      <c r="R424" t="s">
        <v>151</v>
      </c>
      <c r="S424" t="s">
        <v>122</v>
      </c>
      <c r="T424">
        <v>100</v>
      </c>
      <c r="X424">
        <v>90</v>
      </c>
      <c r="Y424">
        <v>92.3</v>
      </c>
      <c r="Z424">
        <v>11.5</v>
      </c>
      <c r="AA424">
        <v>82</v>
      </c>
      <c r="AB424">
        <v>-1</v>
      </c>
      <c r="AC424" t="s">
        <v>125</v>
      </c>
      <c r="AD424" t="s">
        <v>125</v>
      </c>
      <c r="AE424" t="s">
        <v>123</v>
      </c>
      <c r="AF424" t="s">
        <v>121</v>
      </c>
      <c r="AG424" t="s">
        <v>123</v>
      </c>
      <c r="AH424" t="s">
        <v>123</v>
      </c>
      <c r="AI424" t="s">
        <v>122</v>
      </c>
      <c r="AJ424" t="s">
        <v>123</v>
      </c>
      <c r="AK424" t="s">
        <v>122</v>
      </c>
      <c r="AL424" t="s">
        <v>123</v>
      </c>
      <c r="AM424" t="s">
        <v>122</v>
      </c>
    </row>
    <row r="425" spans="1:39" x14ac:dyDescent="0.25">
      <c r="A425">
        <v>2017</v>
      </c>
      <c r="B425">
        <v>4</v>
      </c>
      <c r="C425" t="s">
        <v>66</v>
      </c>
      <c r="D425">
        <v>4606</v>
      </c>
      <c r="E425" t="s">
        <v>526</v>
      </c>
      <c r="F425" t="s">
        <v>120</v>
      </c>
      <c r="G425" t="s">
        <v>123</v>
      </c>
      <c r="H425">
        <v>84.5</v>
      </c>
      <c r="I425">
        <v>63.5</v>
      </c>
      <c r="K425" t="s">
        <v>122</v>
      </c>
      <c r="L425" t="s">
        <v>122</v>
      </c>
      <c r="M425" t="s">
        <v>123</v>
      </c>
      <c r="N425" t="s">
        <v>123</v>
      </c>
      <c r="O425" t="s">
        <v>123</v>
      </c>
      <c r="P425" t="s">
        <v>122</v>
      </c>
      <c r="Q425" t="s">
        <v>122</v>
      </c>
      <c r="R425" t="s">
        <v>151</v>
      </c>
      <c r="S425" t="s">
        <v>122</v>
      </c>
      <c r="T425">
        <v>92.3</v>
      </c>
      <c r="X425">
        <v>88.2</v>
      </c>
      <c r="Y425">
        <v>88.8</v>
      </c>
      <c r="Z425">
        <v>17.5</v>
      </c>
      <c r="AA425">
        <v>72</v>
      </c>
      <c r="AB425">
        <v>-1</v>
      </c>
      <c r="AC425" t="s">
        <v>125</v>
      </c>
      <c r="AD425" t="s">
        <v>125</v>
      </c>
      <c r="AE425" t="s">
        <v>123</v>
      </c>
      <c r="AF425" t="s">
        <v>123</v>
      </c>
      <c r="AG425" t="s">
        <v>123</v>
      </c>
      <c r="AH425" t="s">
        <v>123</v>
      </c>
      <c r="AI425" t="s">
        <v>122</v>
      </c>
      <c r="AJ425" t="s">
        <v>123</v>
      </c>
      <c r="AK425" t="s">
        <v>122</v>
      </c>
      <c r="AL425" t="s">
        <v>123</v>
      </c>
      <c r="AM425" t="s">
        <v>122</v>
      </c>
    </row>
    <row r="426" spans="1:39" x14ac:dyDescent="0.25">
      <c r="A426">
        <v>2017</v>
      </c>
      <c r="B426">
        <v>4</v>
      </c>
      <c r="C426" t="s">
        <v>66</v>
      </c>
      <c r="D426">
        <v>4607</v>
      </c>
      <c r="E426" t="s">
        <v>527</v>
      </c>
      <c r="F426" t="s">
        <v>120</v>
      </c>
      <c r="G426" t="s">
        <v>121</v>
      </c>
      <c r="H426">
        <v>63.6</v>
      </c>
      <c r="I426">
        <v>48.8</v>
      </c>
      <c r="K426" t="s">
        <v>122</v>
      </c>
      <c r="L426" t="s">
        <v>122</v>
      </c>
      <c r="M426" t="s">
        <v>123</v>
      </c>
      <c r="N426" t="s">
        <v>123</v>
      </c>
      <c r="O426" t="s">
        <v>123</v>
      </c>
      <c r="P426" t="s">
        <v>122</v>
      </c>
      <c r="Q426" t="s">
        <v>122</v>
      </c>
      <c r="R426">
        <v>0</v>
      </c>
      <c r="S426" t="s">
        <v>122</v>
      </c>
      <c r="T426">
        <v>93.7</v>
      </c>
      <c r="X426">
        <v>84.7</v>
      </c>
      <c r="Y426">
        <v>80</v>
      </c>
      <c r="Z426">
        <v>40.700000000000003</v>
      </c>
      <c r="AA426">
        <v>43</v>
      </c>
      <c r="AB426">
        <v>-1</v>
      </c>
      <c r="AC426" t="s">
        <v>125</v>
      </c>
      <c r="AD426" t="s">
        <v>125</v>
      </c>
      <c r="AE426" t="s">
        <v>123</v>
      </c>
      <c r="AF426" t="s">
        <v>121</v>
      </c>
      <c r="AG426" t="s">
        <v>123</v>
      </c>
      <c r="AH426" t="s">
        <v>123</v>
      </c>
      <c r="AI426" t="s">
        <v>122</v>
      </c>
      <c r="AJ426" t="s">
        <v>123</v>
      </c>
      <c r="AK426" t="s">
        <v>122</v>
      </c>
      <c r="AL426" t="s">
        <v>123</v>
      </c>
      <c r="AM426" t="s">
        <v>122</v>
      </c>
    </row>
    <row r="427" spans="1:39" x14ac:dyDescent="0.25">
      <c r="A427">
        <v>2017</v>
      </c>
      <c r="B427">
        <v>5</v>
      </c>
      <c r="C427" t="s">
        <v>534</v>
      </c>
      <c r="D427">
        <v>5101</v>
      </c>
      <c r="E427" t="s">
        <v>535</v>
      </c>
      <c r="F427" t="s">
        <v>120</v>
      </c>
      <c r="G427" t="s">
        <v>121</v>
      </c>
      <c r="H427">
        <v>40</v>
      </c>
      <c r="I427">
        <v>46.6</v>
      </c>
      <c r="J427" t="s">
        <v>122</v>
      </c>
      <c r="K427" t="s">
        <v>123</v>
      </c>
      <c r="L427" t="s">
        <v>123</v>
      </c>
      <c r="M427" t="s">
        <v>123</v>
      </c>
      <c r="N427" t="s">
        <v>123</v>
      </c>
      <c r="O427" t="s">
        <v>123</v>
      </c>
      <c r="P427" t="s">
        <v>151</v>
      </c>
      <c r="Q427" t="s">
        <v>151</v>
      </c>
      <c r="R427">
        <v>30</v>
      </c>
      <c r="S427" t="s">
        <v>122</v>
      </c>
      <c r="T427" t="s">
        <v>122</v>
      </c>
      <c r="X427" t="s">
        <v>122</v>
      </c>
      <c r="Y427" t="s">
        <v>122</v>
      </c>
      <c r="Z427">
        <v>13.7</v>
      </c>
      <c r="AA427">
        <v>35</v>
      </c>
      <c r="AB427" t="s">
        <v>124</v>
      </c>
      <c r="AC427" t="s">
        <v>125</v>
      </c>
      <c r="AD427" t="s">
        <v>125</v>
      </c>
      <c r="AE427" t="s">
        <v>123</v>
      </c>
      <c r="AF427" t="s">
        <v>121</v>
      </c>
      <c r="AG427" t="s">
        <v>123</v>
      </c>
      <c r="AH427" t="s">
        <v>123</v>
      </c>
      <c r="AI427" t="s">
        <v>122</v>
      </c>
      <c r="AJ427" t="s">
        <v>123</v>
      </c>
      <c r="AK427" t="s">
        <v>122</v>
      </c>
      <c r="AL427" t="s">
        <v>123</v>
      </c>
      <c r="AM427" t="s">
        <v>122</v>
      </c>
    </row>
    <row r="428" spans="1:39" x14ac:dyDescent="0.25">
      <c r="A428">
        <v>2017</v>
      </c>
      <c r="B428">
        <v>5</v>
      </c>
      <c r="C428" t="s">
        <v>534</v>
      </c>
      <c r="D428">
        <v>5101</v>
      </c>
      <c r="E428" t="s">
        <v>536</v>
      </c>
      <c r="F428" t="s">
        <v>120</v>
      </c>
      <c r="G428" t="s">
        <v>121</v>
      </c>
      <c r="H428">
        <v>50</v>
      </c>
      <c r="I428">
        <v>20</v>
      </c>
      <c r="J428" t="s">
        <v>122</v>
      </c>
      <c r="K428" t="s">
        <v>123</v>
      </c>
      <c r="L428" t="s">
        <v>123</v>
      </c>
      <c r="M428" t="s">
        <v>123</v>
      </c>
      <c r="N428" t="s">
        <v>123</v>
      </c>
      <c r="O428" t="s">
        <v>123</v>
      </c>
      <c r="P428" t="s">
        <v>151</v>
      </c>
      <c r="Q428" t="s">
        <v>151</v>
      </c>
      <c r="R428" t="s">
        <v>151</v>
      </c>
      <c r="S428" t="s">
        <v>151</v>
      </c>
      <c r="T428" t="s">
        <v>122</v>
      </c>
      <c r="X428" t="s">
        <v>122</v>
      </c>
      <c r="Y428" t="s">
        <v>122</v>
      </c>
      <c r="Z428">
        <v>9</v>
      </c>
      <c r="AA428">
        <v>48.65</v>
      </c>
      <c r="AB428" t="s">
        <v>124</v>
      </c>
      <c r="AC428" t="s">
        <v>125</v>
      </c>
      <c r="AD428" t="s">
        <v>125</v>
      </c>
      <c r="AE428" t="s">
        <v>123</v>
      </c>
      <c r="AF428" t="s">
        <v>123</v>
      </c>
      <c r="AG428" t="s">
        <v>123</v>
      </c>
      <c r="AH428" t="s">
        <v>123</v>
      </c>
      <c r="AI428" t="s">
        <v>122</v>
      </c>
      <c r="AJ428" t="s">
        <v>123</v>
      </c>
      <c r="AK428" t="s">
        <v>122</v>
      </c>
      <c r="AL428" t="s">
        <v>123</v>
      </c>
      <c r="AM428" t="s">
        <v>122</v>
      </c>
    </row>
    <row r="429" spans="1:39" x14ac:dyDescent="0.25">
      <c r="A429">
        <v>2017</v>
      </c>
      <c r="B429">
        <v>5</v>
      </c>
      <c r="C429" t="s">
        <v>534</v>
      </c>
      <c r="D429">
        <v>5102</v>
      </c>
      <c r="E429" t="s">
        <v>537</v>
      </c>
      <c r="F429" t="s">
        <v>120</v>
      </c>
      <c r="G429" t="s">
        <v>121</v>
      </c>
      <c r="H429">
        <v>18.7</v>
      </c>
      <c r="I429">
        <v>25</v>
      </c>
      <c r="J429" t="s">
        <v>122</v>
      </c>
      <c r="K429" t="s">
        <v>123</v>
      </c>
      <c r="L429" t="s">
        <v>123</v>
      </c>
      <c r="M429" t="s">
        <v>123</v>
      </c>
      <c r="N429" t="s">
        <v>123</v>
      </c>
      <c r="O429" t="s">
        <v>123</v>
      </c>
      <c r="P429" t="s">
        <v>151</v>
      </c>
      <c r="Q429" t="s">
        <v>151</v>
      </c>
      <c r="R429" t="s">
        <v>122</v>
      </c>
      <c r="S429" t="s">
        <v>122</v>
      </c>
      <c r="T429" t="s">
        <v>122</v>
      </c>
      <c r="X429" t="s">
        <v>122</v>
      </c>
      <c r="Y429" t="s">
        <v>122</v>
      </c>
      <c r="Z429">
        <v>15.7</v>
      </c>
      <c r="AA429">
        <v>20</v>
      </c>
      <c r="AB429" t="s">
        <v>124</v>
      </c>
      <c r="AC429" t="s">
        <v>125</v>
      </c>
      <c r="AD429" t="s">
        <v>125</v>
      </c>
      <c r="AE429" t="s">
        <v>123</v>
      </c>
      <c r="AF429" t="s">
        <v>123</v>
      </c>
      <c r="AG429" t="s">
        <v>123</v>
      </c>
      <c r="AH429" t="s">
        <v>123</v>
      </c>
      <c r="AI429" t="s">
        <v>122</v>
      </c>
      <c r="AJ429" t="s">
        <v>123</v>
      </c>
      <c r="AK429" t="s">
        <v>122</v>
      </c>
      <c r="AL429" t="s">
        <v>123</v>
      </c>
      <c r="AM429" t="s">
        <v>122</v>
      </c>
    </row>
    <row r="430" spans="1:39" x14ac:dyDescent="0.25">
      <c r="A430">
        <v>2017</v>
      </c>
      <c r="B430">
        <v>5</v>
      </c>
      <c r="C430" t="s">
        <v>534</v>
      </c>
      <c r="D430">
        <v>5102</v>
      </c>
      <c r="E430" t="s">
        <v>538</v>
      </c>
      <c r="F430" t="s">
        <v>120</v>
      </c>
      <c r="G430" t="s">
        <v>121</v>
      </c>
      <c r="H430" t="s">
        <v>151</v>
      </c>
      <c r="I430" t="s">
        <v>151</v>
      </c>
      <c r="J430" t="s">
        <v>122</v>
      </c>
      <c r="K430" t="s">
        <v>151</v>
      </c>
      <c r="L430" t="s">
        <v>151</v>
      </c>
      <c r="M430" t="s">
        <v>123</v>
      </c>
      <c r="N430" t="s">
        <v>123</v>
      </c>
      <c r="O430" t="s">
        <v>123</v>
      </c>
      <c r="P430" t="s">
        <v>151</v>
      </c>
      <c r="Q430" t="s">
        <v>151</v>
      </c>
      <c r="R430" t="s">
        <v>122</v>
      </c>
      <c r="S430" t="s">
        <v>151</v>
      </c>
      <c r="T430" t="s">
        <v>122</v>
      </c>
      <c r="X430" t="s">
        <v>122</v>
      </c>
      <c r="Y430" t="s">
        <v>122</v>
      </c>
      <c r="Z430">
        <v>50</v>
      </c>
      <c r="AA430">
        <v>2.7</v>
      </c>
      <c r="AB430" t="s">
        <v>124</v>
      </c>
      <c r="AC430" t="s">
        <v>125</v>
      </c>
      <c r="AD430" t="s">
        <v>125</v>
      </c>
      <c r="AE430" t="s">
        <v>123</v>
      </c>
      <c r="AF430" t="s">
        <v>123</v>
      </c>
      <c r="AG430" t="s">
        <v>123</v>
      </c>
      <c r="AH430" t="s">
        <v>123</v>
      </c>
      <c r="AI430" t="s">
        <v>122</v>
      </c>
      <c r="AJ430" t="s">
        <v>123</v>
      </c>
      <c r="AK430" t="s">
        <v>122</v>
      </c>
      <c r="AL430" t="s">
        <v>123</v>
      </c>
      <c r="AM430" t="s">
        <v>122</v>
      </c>
    </row>
    <row r="431" spans="1:39" x14ac:dyDescent="0.25">
      <c r="A431">
        <v>2017</v>
      </c>
      <c r="B431">
        <v>5</v>
      </c>
      <c r="C431" t="s">
        <v>534</v>
      </c>
      <c r="D431">
        <v>5103</v>
      </c>
      <c r="E431" t="s">
        <v>539</v>
      </c>
      <c r="F431" t="s">
        <v>120</v>
      </c>
      <c r="G431" t="s">
        <v>123</v>
      </c>
      <c r="H431" t="s">
        <v>151</v>
      </c>
      <c r="I431" t="s">
        <v>151</v>
      </c>
      <c r="J431" t="s">
        <v>122</v>
      </c>
      <c r="K431" t="s">
        <v>151</v>
      </c>
      <c r="L431" t="s">
        <v>151</v>
      </c>
      <c r="M431" t="s">
        <v>123</v>
      </c>
      <c r="N431" t="s">
        <v>123</v>
      </c>
      <c r="O431" t="s">
        <v>123</v>
      </c>
      <c r="P431" t="s">
        <v>151</v>
      </c>
      <c r="Q431" t="s">
        <v>151</v>
      </c>
      <c r="R431" t="s">
        <v>122</v>
      </c>
      <c r="S431" t="s">
        <v>122</v>
      </c>
      <c r="T431" t="s">
        <v>122</v>
      </c>
      <c r="X431" t="s">
        <v>122</v>
      </c>
      <c r="Y431" t="s">
        <v>122</v>
      </c>
      <c r="Z431" t="s">
        <v>151</v>
      </c>
      <c r="AA431" t="s">
        <v>122</v>
      </c>
      <c r="AB431" t="s">
        <v>124</v>
      </c>
      <c r="AC431" t="s">
        <v>125</v>
      </c>
      <c r="AD431" t="s">
        <v>125</v>
      </c>
      <c r="AE431" t="s">
        <v>123</v>
      </c>
      <c r="AF431" t="s">
        <v>123</v>
      </c>
      <c r="AG431" t="s">
        <v>123</v>
      </c>
      <c r="AH431" t="s">
        <v>123</v>
      </c>
      <c r="AI431" t="s">
        <v>122</v>
      </c>
      <c r="AJ431" t="s">
        <v>123</v>
      </c>
      <c r="AK431" t="s">
        <v>122</v>
      </c>
      <c r="AL431" t="s">
        <v>123</v>
      </c>
      <c r="AM431" t="s">
        <v>122</v>
      </c>
    </row>
    <row r="432" spans="1:39" x14ac:dyDescent="0.25">
      <c r="A432">
        <v>2017</v>
      </c>
      <c r="B432">
        <v>5</v>
      </c>
      <c r="C432" t="s">
        <v>534</v>
      </c>
      <c r="D432">
        <v>5103</v>
      </c>
      <c r="E432" t="s">
        <v>540</v>
      </c>
      <c r="F432" t="s">
        <v>120</v>
      </c>
      <c r="G432" t="s">
        <v>123</v>
      </c>
      <c r="H432" t="s">
        <v>151</v>
      </c>
      <c r="I432" t="s">
        <v>151</v>
      </c>
      <c r="J432" t="s">
        <v>122</v>
      </c>
      <c r="K432" t="s">
        <v>151</v>
      </c>
      <c r="L432" t="s">
        <v>151</v>
      </c>
      <c r="M432" t="s">
        <v>123</v>
      </c>
      <c r="N432" t="s">
        <v>123</v>
      </c>
      <c r="O432" t="s">
        <v>123</v>
      </c>
      <c r="P432" t="s">
        <v>151</v>
      </c>
      <c r="Q432" t="s">
        <v>151</v>
      </c>
      <c r="R432" t="s">
        <v>122</v>
      </c>
      <c r="S432" t="s">
        <v>151</v>
      </c>
      <c r="T432" t="s">
        <v>122</v>
      </c>
      <c r="X432" t="s">
        <v>122</v>
      </c>
      <c r="Y432" t="s">
        <v>122</v>
      </c>
      <c r="Z432" t="s">
        <v>151</v>
      </c>
      <c r="AA432" t="s">
        <v>122</v>
      </c>
      <c r="AB432" t="s">
        <v>124</v>
      </c>
      <c r="AC432" t="s">
        <v>125</v>
      </c>
      <c r="AD432" t="s">
        <v>125</v>
      </c>
      <c r="AE432" t="s">
        <v>123</v>
      </c>
      <c r="AF432" t="s">
        <v>123</v>
      </c>
      <c r="AG432" t="s">
        <v>123</v>
      </c>
      <c r="AH432" t="s">
        <v>123</v>
      </c>
      <c r="AI432" t="s">
        <v>122</v>
      </c>
      <c r="AJ432" t="s">
        <v>123</v>
      </c>
      <c r="AK432" t="s">
        <v>122</v>
      </c>
      <c r="AL432" t="s">
        <v>123</v>
      </c>
      <c r="AM432" t="s">
        <v>122</v>
      </c>
    </row>
    <row r="433" spans="1:39" x14ac:dyDescent="0.25">
      <c r="A433">
        <v>2017</v>
      </c>
      <c r="B433">
        <v>6</v>
      </c>
      <c r="C433" t="s">
        <v>541</v>
      </c>
      <c r="D433">
        <v>6101</v>
      </c>
      <c r="E433" t="s">
        <v>542</v>
      </c>
      <c r="F433" t="s">
        <v>120</v>
      </c>
      <c r="G433" t="s">
        <v>123</v>
      </c>
      <c r="H433">
        <v>29.4</v>
      </c>
      <c r="I433">
        <v>29.4</v>
      </c>
      <c r="J433" t="s">
        <v>122</v>
      </c>
      <c r="K433" t="s">
        <v>123</v>
      </c>
      <c r="L433" t="s">
        <v>123</v>
      </c>
      <c r="M433" t="s">
        <v>123</v>
      </c>
      <c r="N433" t="s">
        <v>123</v>
      </c>
      <c r="O433" t="s">
        <v>123</v>
      </c>
      <c r="P433" t="s">
        <v>151</v>
      </c>
      <c r="Q433" t="s">
        <v>151</v>
      </c>
      <c r="R433" t="s">
        <v>151</v>
      </c>
      <c r="S433" t="s">
        <v>122</v>
      </c>
      <c r="T433" t="s">
        <v>122</v>
      </c>
      <c r="X433" t="s">
        <v>122</v>
      </c>
      <c r="Y433" t="s">
        <v>122</v>
      </c>
      <c r="Z433">
        <v>25.9</v>
      </c>
      <c r="AA433">
        <v>6.67</v>
      </c>
      <c r="AB433" t="s">
        <v>124</v>
      </c>
      <c r="AC433" t="s">
        <v>125</v>
      </c>
      <c r="AD433" t="s">
        <v>125</v>
      </c>
      <c r="AE433" t="s">
        <v>123</v>
      </c>
      <c r="AF433" t="s">
        <v>123</v>
      </c>
      <c r="AG433" t="s">
        <v>123</v>
      </c>
      <c r="AH433" t="s">
        <v>123</v>
      </c>
      <c r="AI433" t="s">
        <v>122</v>
      </c>
      <c r="AJ433" t="s">
        <v>123</v>
      </c>
      <c r="AK433" t="s">
        <v>122</v>
      </c>
      <c r="AL433" t="s">
        <v>123</v>
      </c>
      <c r="AM433" t="s">
        <v>122</v>
      </c>
    </row>
    <row r="434" spans="1:39" x14ac:dyDescent="0.25">
      <c r="A434">
        <v>2017</v>
      </c>
      <c r="B434">
        <v>6</v>
      </c>
      <c r="C434" t="s">
        <v>541</v>
      </c>
      <c r="D434">
        <v>6103</v>
      </c>
      <c r="E434" t="s">
        <v>543</v>
      </c>
      <c r="F434" t="s">
        <v>120</v>
      </c>
      <c r="G434" t="s">
        <v>123</v>
      </c>
      <c r="H434">
        <v>61.6</v>
      </c>
      <c r="I434">
        <v>50.6</v>
      </c>
      <c r="J434" t="s">
        <v>122</v>
      </c>
      <c r="K434" t="s">
        <v>121</v>
      </c>
      <c r="L434" t="s">
        <v>121</v>
      </c>
      <c r="M434" t="s">
        <v>123</v>
      </c>
      <c r="N434" t="s">
        <v>123</v>
      </c>
      <c r="O434" t="s">
        <v>123</v>
      </c>
      <c r="P434">
        <v>66.599999999999994</v>
      </c>
      <c r="Q434">
        <v>50</v>
      </c>
      <c r="R434" t="s">
        <v>151</v>
      </c>
      <c r="S434" t="s">
        <v>122</v>
      </c>
      <c r="T434" t="s">
        <v>122</v>
      </c>
      <c r="X434" t="s">
        <v>122</v>
      </c>
      <c r="Y434" t="s">
        <v>122</v>
      </c>
      <c r="Z434">
        <v>10.9</v>
      </c>
      <c r="AA434">
        <v>82.78</v>
      </c>
      <c r="AB434">
        <v>4</v>
      </c>
      <c r="AC434" t="s">
        <v>125</v>
      </c>
      <c r="AD434" t="s">
        <v>125</v>
      </c>
      <c r="AE434" t="s">
        <v>123</v>
      </c>
      <c r="AF434" t="s">
        <v>123</v>
      </c>
      <c r="AG434" t="s">
        <v>123</v>
      </c>
      <c r="AH434" t="s">
        <v>123</v>
      </c>
      <c r="AI434" t="s">
        <v>122</v>
      </c>
      <c r="AJ434" t="s">
        <v>123</v>
      </c>
      <c r="AK434" t="s">
        <v>122</v>
      </c>
      <c r="AL434" t="s">
        <v>123</v>
      </c>
      <c r="AM434" t="s">
        <v>122</v>
      </c>
    </row>
    <row r="435" spans="1:39" x14ac:dyDescent="0.25">
      <c r="A435">
        <v>2017</v>
      </c>
      <c r="B435">
        <v>6</v>
      </c>
      <c r="C435" t="s">
        <v>541</v>
      </c>
      <c r="D435">
        <v>6601</v>
      </c>
      <c r="E435" t="s">
        <v>544</v>
      </c>
      <c r="F435" t="s">
        <v>120</v>
      </c>
      <c r="G435" t="s">
        <v>123</v>
      </c>
      <c r="H435">
        <v>66.599999999999994</v>
      </c>
      <c r="I435">
        <v>34.299999999999997</v>
      </c>
      <c r="J435" t="s">
        <v>122</v>
      </c>
      <c r="K435" t="s">
        <v>121</v>
      </c>
      <c r="L435" t="s">
        <v>121</v>
      </c>
      <c r="M435" t="s">
        <v>123</v>
      </c>
      <c r="N435" t="s">
        <v>123</v>
      </c>
      <c r="O435" t="s">
        <v>123</v>
      </c>
      <c r="P435">
        <v>57.1</v>
      </c>
      <c r="Q435">
        <v>29</v>
      </c>
      <c r="R435" t="s">
        <v>122</v>
      </c>
      <c r="S435">
        <v>100</v>
      </c>
      <c r="T435" t="s">
        <v>122</v>
      </c>
      <c r="X435" t="s">
        <v>122</v>
      </c>
      <c r="Y435" t="s">
        <v>122</v>
      </c>
      <c r="Z435">
        <v>20</v>
      </c>
      <c r="AA435">
        <v>55.56</v>
      </c>
      <c r="AB435">
        <v>3</v>
      </c>
      <c r="AC435" t="s">
        <v>125</v>
      </c>
      <c r="AD435" t="s">
        <v>125</v>
      </c>
      <c r="AE435" t="s">
        <v>123</v>
      </c>
      <c r="AF435" t="s">
        <v>123</v>
      </c>
      <c r="AG435" t="s">
        <v>123</v>
      </c>
      <c r="AH435" t="s">
        <v>123</v>
      </c>
      <c r="AI435" t="s">
        <v>122</v>
      </c>
      <c r="AJ435" t="s">
        <v>123</v>
      </c>
      <c r="AK435" t="s">
        <v>122</v>
      </c>
      <c r="AL435" t="s">
        <v>123</v>
      </c>
      <c r="AM435" t="s">
        <v>122</v>
      </c>
    </row>
    <row r="436" spans="1:39" x14ac:dyDescent="0.25">
      <c r="A436">
        <v>2017</v>
      </c>
      <c r="B436">
        <v>6</v>
      </c>
      <c r="C436" t="s">
        <v>541</v>
      </c>
      <c r="D436">
        <v>6601</v>
      </c>
      <c r="E436" t="s">
        <v>545</v>
      </c>
      <c r="F436" t="s">
        <v>120</v>
      </c>
      <c r="G436" t="s">
        <v>123</v>
      </c>
      <c r="H436">
        <v>85.7</v>
      </c>
      <c r="I436">
        <v>91.2</v>
      </c>
      <c r="K436" t="s">
        <v>122</v>
      </c>
      <c r="L436" t="s">
        <v>122</v>
      </c>
      <c r="M436" t="s">
        <v>123</v>
      </c>
      <c r="N436" t="s">
        <v>123</v>
      </c>
      <c r="O436" t="s">
        <v>123</v>
      </c>
      <c r="P436" t="s">
        <v>122</v>
      </c>
      <c r="Q436" t="s">
        <v>122</v>
      </c>
      <c r="R436" t="s">
        <v>122</v>
      </c>
      <c r="S436" t="s">
        <v>122</v>
      </c>
      <c r="T436">
        <v>100</v>
      </c>
      <c r="X436">
        <v>100</v>
      </c>
      <c r="Y436">
        <v>100</v>
      </c>
      <c r="Z436">
        <v>18.600000000000001</v>
      </c>
      <c r="AA436">
        <v>90</v>
      </c>
      <c r="AB436">
        <v>-1</v>
      </c>
      <c r="AC436" t="s">
        <v>125</v>
      </c>
      <c r="AD436" t="s">
        <v>125</v>
      </c>
      <c r="AE436" t="s">
        <v>123</v>
      </c>
      <c r="AF436" t="s">
        <v>123</v>
      </c>
      <c r="AG436" t="s">
        <v>123</v>
      </c>
      <c r="AH436" t="s">
        <v>123</v>
      </c>
      <c r="AI436" t="s">
        <v>122</v>
      </c>
      <c r="AJ436" t="s">
        <v>123</v>
      </c>
      <c r="AK436" t="s">
        <v>122</v>
      </c>
      <c r="AL436" t="s">
        <v>123</v>
      </c>
      <c r="AM436" t="s">
        <v>122</v>
      </c>
    </row>
    <row r="437" spans="1:39" x14ac:dyDescent="0.25">
      <c r="A437">
        <v>2017</v>
      </c>
      <c r="B437">
        <v>7</v>
      </c>
      <c r="C437" t="s">
        <v>549</v>
      </c>
      <c r="D437">
        <v>7101</v>
      </c>
      <c r="E437" t="s">
        <v>550</v>
      </c>
      <c r="F437" t="s">
        <v>120</v>
      </c>
      <c r="G437" t="s">
        <v>121</v>
      </c>
      <c r="H437" t="s">
        <v>151</v>
      </c>
      <c r="I437" t="s">
        <v>151</v>
      </c>
      <c r="J437" t="s">
        <v>122</v>
      </c>
      <c r="K437" t="s">
        <v>151</v>
      </c>
      <c r="L437" t="s">
        <v>151</v>
      </c>
      <c r="M437" t="s">
        <v>123</v>
      </c>
      <c r="N437" t="s">
        <v>123</v>
      </c>
      <c r="O437" t="s">
        <v>123</v>
      </c>
      <c r="P437" t="s">
        <v>151</v>
      </c>
      <c r="Q437" t="s">
        <v>151</v>
      </c>
      <c r="R437" t="s">
        <v>151</v>
      </c>
      <c r="S437" t="s">
        <v>122</v>
      </c>
      <c r="T437" t="s">
        <v>122</v>
      </c>
      <c r="X437" t="s">
        <v>122</v>
      </c>
      <c r="Y437" t="s">
        <v>122</v>
      </c>
      <c r="Z437">
        <v>0</v>
      </c>
      <c r="AA437">
        <v>60</v>
      </c>
      <c r="AB437" t="s">
        <v>124</v>
      </c>
      <c r="AC437" t="s">
        <v>125</v>
      </c>
      <c r="AD437" t="s">
        <v>125</v>
      </c>
      <c r="AE437" t="s">
        <v>123</v>
      </c>
      <c r="AF437" t="s">
        <v>123</v>
      </c>
      <c r="AG437" t="s">
        <v>123</v>
      </c>
      <c r="AH437" t="s">
        <v>123</v>
      </c>
      <c r="AI437" t="s">
        <v>122</v>
      </c>
      <c r="AJ437" t="s">
        <v>123</v>
      </c>
      <c r="AK437" t="s">
        <v>122</v>
      </c>
      <c r="AL437" t="s">
        <v>123</v>
      </c>
      <c r="AM437" t="s">
        <v>122</v>
      </c>
    </row>
    <row r="438" spans="1:39" x14ac:dyDescent="0.25">
      <c r="A438">
        <v>2017</v>
      </c>
      <c r="B438">
        <v>7</v>
      </c>
      <c r="C438" t="s">
        <v>549</v>
      </c>
      <c r="D438">
        <v>7101</v>
      </c>
      <c r="E438" t="s">
        <v>551</v>
      </c>
      <c r="F438" t="s">
        <v>120</v>
      </c>
      <c r="G438" t="s">
        <v>121</v>
      </c>
      <c r="H438" t="s">
        <v>151</v>
      </c>
      <c r="I438" t="s">
        <v>151</v>
      </c>
      <c r="J438" t="s">
        <v>122</v>
      </c>
      <c r="K438" t="s">
        <v>151</v>
      </c>
      <c r="L438" t="s">
        <v>151</v>
      </c>
      <c r="M438" t="s">
        <v>123</v>
      </c>
      <c r="N438" t="s">
        <v>123</v>
      </c>
      <c r="O438" t="s">
        <v>123</v>
      </c>
      <c r="P438" t="s">
        <v>122</v>
      </c>
      <c r="Q438" t="s">
        <v>122</v>
      </c>
      <c r="R438" t="s">
        <v>122</v>
      </c>
      <c r="S438" t="s">
        <v>151</v>
      </c>
      <c r="T438" t="s">
        <v>122</v>
      </c>
      <c r="X438" t="s">
        <v>122</v>
      </c>
      <c r="Y438" t="s">
        <v>122</v>
      </c>
      <c r="Z438" t="s">
        <v>151</v>
      </c>
      <c r="AA438">
        <v>0</v>
      </c>
      <c r="AB438" t="s">
        <v>124</v>
      </c>
      <c r="AC438" t="s">
        <v>125</v>
      </c>
      <c r="AD438" t="s">
        <v>125</v>
      </c>
      <c r="AE438" t="s">
        <v>123</v>
      </c>
      <c r="AF438" t="s">
        <v>123</v>
      </c>
      <c r="AG438" t="s">
        <v>123</v>
      </c>
      <c r="AH438" t="s">
        <v>123</v>
      </c>
      <c r="AI438" t="s">
        <v>122</v>
      </c>
      <c r="AJ438" t="s">
        <v>123</v>
      </c>
      <c r="AK438" t="s">
        <v>122</v>
      </c>
      <c r="AL438" t="s">
        <v>123</v>
      </c>
      <c r="AM438" t="s">
        <v>122</v>
      </c>
    </row>
    <row r="439" spans="1:39" x14ac:dyDescent="0.25">
      <c r="A439">
        <v>2017</v>
      </c>
      <c r="B439">
        <v>7</v>
      </c>
      <c r="C439" t="s">
        <v>549</v>
      </c>
      <c r="D439">
        <v>7103</v>
      </c>
      <c r="E439" t="s">
        <v>552</v>
      </c>
      <c r="F439" t="s">
        <v>120</v>
      </c>
      <c r="G439" t="s">
        <v>121</v>
      </c>
      <c r="H439" t="s">
        <v>151</v>
      </c>
      <c r="I439" t="s">
        <v>151</v>
      </c>
      <c r="J439" t="s">
        <v>122</v>
      </c>
      <c r="K439" t="s">
        <v>151</v>
      </c>
      <c r="L439" t="s">
        <v>151</v>
      </c>
      <c r="M439" t="s">
        <v>123</v>
      </c>
      <c r="N439" t="s">
        <v>123</v>
      </c>
      <c r="O439" t="s">
        <v>123</v>
      </c>
      <c r="P439" t="s">
        <v>151</v>
      </c>
      <c r="Q439" t="s">
        <v>151</v>
      </c>
      <c r="R439" t="s">
        <v>151</v>
      </c>
      <c r="S439" t="s">
        <v>122</v>
      </c>
      <c r="T439" t="s">
        <v>122</v>
      </c>
      <c r="X439" t="s">
        <v>122</v>
      </c>
      <c r="Y439" t="s">
        <v>122</v>
      </c>
      <c r="Z439">
        <v>7.1</v>
      </c>
      <c r="AA439">
        <v>86.67</v>
      </c>
      <c r="AB439" t="s">
        <v>124</v>
      </c>
      <c r="AC439" t="s">
        <v>125</v>
      </c>
      <c r="AD439" t="s">
        <v>125</v>
      </c>
      <c r="AE439" t="s">
        <v>123</v>
      </c>
      <c r="AF439" t="s">
        <v>123</v>
      </c>
      <c r="AG439" t="s">
        <v>123</v>
      </c>
      <c r="AH439" t="s">
        <v>123</v>
      </c>
      <c r="AI439" t="s">
        <v>122</v>
      </c>
      <c r="AJ439" t="s">
        <v>123</v>
      </c>
      <c r="AK439" t="s">
        <v>122</v>
      </c>
      <c r="AL439" t="s">
        <v>123</v>
      </c>
      <c r="AM439" t="s">
        <v>122</v>
      </c>
    </row>
    <row r="440" spans="1:39" x14ac:dyDescent="0.25">
      <c r="A440">
        <v>2017</v>
      </c>
      <c r="B440">
        <v>7</v>
      </c>
      <c r="C440" t="s">
        <v>549</v>
      </c>
      <c r="D440">
        <v>7103</v>
      </c>
      <c r="E440" t="s">
        <v>553</v>
      </c>
      <c r="F440" t="s">
        <v>120</v>
      </c>
      <c r="G440" t="s">
        <v>121</v>
      </c>
      <c r="H440" t="s">
        <v>151</v>
      </c>
      <c r="I440" t="s">
        <v>151</v>
      </c>
      <c r="J440" t="s">
        <v>122</v>
      </c>
      <c r="K440" t="s">
        <v>151</v>
      </c>
      <c r="L440" t="s">
        <v>151</v>
      </c>
      <c r="M440" t="s">
        <v>123</v>
      </c>
      <c r="N440" t="s">
        <v>123</v>
      </c>
      <c r="O440" t="s">
        <v>123</v>
      </c>
      <c r="P440" t="s">
        <v>151</v>
      </c>
      <c r="Q440" t="s">
        <v>151</v>
      </c>
      <c r="R440" t="s">
        <v>151</v>
      </c>
      <c r="S440" t="s">
        <v>151</v>
      </c>
      <c r="T440" t="s">
        <v>122</v>
      </c>
      <c r="X440" t="s">
        <v>122</v>
      </c>
      <c r="Y440" t="s">
        <v>122</v>
      </c>
      <c r="Z440" t="s">
        <v>151</v>
      </c>
      <c r="AA440">
        <v>77.78</v>
      </c>
      <c r="AB440" t="s">
        <v>124</v>
      </c>
      <c r="AC440" t="s">
        <v>125</v>
      </c>
      <c r="AD440" t="s">
        <v>125</v>
      </c>
      <c r="AE440" t="s">
        <v>123</v>
      </c>
      <c r="AF440" t="s">
        <v>123</v>
      </c>
      <c r="AG440" t="s">
        <v>123</v>
      </c>
      <c r="AH440" t="s">
        <v>123</v>
      </c>
      <c r="AI440" t="s">
        <v>122</v>
      </c>
      <c r="AJ440" t="s">
        <v>123</v>
      </c>
      <c r="AK440" t="s">
        <v>122</v>
      </c>
      <c r="AL440" t="s">
        <v>123</v>
      </c>
      <c r="AM440" t="s">
        <v>122</v>
      </c>
    </row>
    <row r="441" spans="1:39" x14ac:dyDescent="0.25">
      <c r="A441">
        <v>2017</v>
      </c>
      <c r="B441">
        <v>7</v>
      </c>
      <c r="C441" t="s">
        <v>549</v>
      </c>
      <c r="D441">
        <v>7104</v>
      </c>
      <c r="E441" t="s">
        <v>554</v>
      </c>
      <c r="F441" t="s">
        <v>120</v>
      </c>
      <c r="G441" t="s">
        <v>121</v>
      </c>
      <c r="H441">
        <v>28.5</v>
      </c>
      <c r="I441">
        <v>21.4</v>
      </c>
      <c r="J441" t="s">
        <v>122</v>
      </c>
      <c r="K441" t="s">
        <v>123</v>
      </c>
      <c r="L441" t="s">
        <v>123</v>
      </c>
      <c r="M441" t="s">
        <v>123</v>
      </c>
      <c r="N441" t="s">
        <v>123</v>
      </c>
      <c r="O441" t="s">
        <v>123</v>
      </c>
      <c r="P441" t="s">
        <v>151</v>
      </c>
      <c r="Q441" t="s">
        <v>151</v>
      </c>
      <c r="R441" t="s">
        <v>151</v>
      </c>
      <c r="S441" t="s">
        <v>122</v>
      </c>
      <c r="T441" t="s">
        <v>122</v>
      </c>
      <c r="X441" t="s">
        <v>122</v>
      </c>
      <c r="Y441" t="s">
        <v>122</v>
      </c>
      <c r="Z441">
        <v>18.7</v>
      </c>
      <c r="AA441">
        <v>10</v>
      </c>
      <c r="AB441" t="s">
        <v>124</v>
      </c>
      <c r="AC441" t="s">
        <v>125</v>
      </c>
      <c r="AD441" t="s">
        <v>125</v>
      </c>
      <c r="AE441" t="s">
        <v>123</v>
      </c>
      <c r="AF441" t="s">
        <v>123</v>
      </c>
      <c r="AG441" t="s">
        <v>123</v>
      </c>
      <c r="AH441" t="s">
        <v>123</v>
      </c>
      <c r="AI441" t="s">
        <v>122</v>
      </c>
      <c r="AJ441" t="s">
        <v>123</v>
      </c>
      <c r="AK441" t="s">
        <v>122</v>
      </c>
      <c r="AL441" t="s">
        <v>123</v>
      </c>
      <c r="AM441" t="s">
        <v>122</v>
      </c>
    </row>
    <row r="442" spans="1:39" x14ac:dyDescent="0.25">
      <c r="A442">
        <v>2017</v>
      </c>
      <c r="B442">
        <v>7</v>
      </c>
      <c r="C442" t="s">
        <v>549</v>
      </c>
      <c r="D442">
        <v>7104</v>
      </c>
      <c r="E442" t="s">
        <v>555</v>
      </c>
      <c r="F442" t="s">
        <v>120</v>
      </c>
      <c r="G442" t="s">
        <v>121</v>
      </c>
      <c r="H442" t="s">
        <v>151</v>
      </c>
      <c r="I442" t="s">
        <v>151</v>
      </c>
      <c r="J442" t="s">
        <v>122</v>
      </c>
      <c r="K442" t="s">
        <v>151</v>
      </c>
      <c r="L442" t="s">
        <v>151</v>
      </c>
      <c r="M442" t="s">
        <v>123</v>
      </c>
      <c r="N442" t="s">
        <v>123</v>
      </c>
      <c r="O442" t="s">
        <v>123</v>
      </c>
      <c r="P442" t="s">
        <v>151</v>
      </c>
      <c r="Q442" t="s">
        <v>151</v>
      </c>
      <c r="R442" t="s">
        <v>151</v>
      </c>
      <c r="S442" t="s">
        <v>151</v>
      </c>
      <c r="T442" t="s">
        <v>122</v>
      </c>
      <c r="X442" t="s">
        <v>122</v>
      </c>
      <c r="Y442" t="s">
        <v>122</v>
      </c>
      <c r="Z442" t="s">
        <v>151</v>
      </c>
      <c r="AA442">
        <v>18.52</v>
      </c>
      <c r="AB442" t="s">
        <v>124</v>
      </c>
      <c r="AC442" t="s">
        <v>125</v>
      </c>
      <c r="AD442" t="s">
        <v>125</v>
      </c>
      <c r="AE442" t="s">
        <v>123</v>
      </c>
      <c r="AF442" t="s">
        <v>123</v>
      </c>
      <c r="AG442" t="s">
        <v>123</v>
      </c>
      <c r="AH442" t="s">
        <v>123</v>
      </c>
      <c r="AI442" t="s">
        <v>122</v>
      </c>
      <c r="AJ442" t="s">
        <v>123</v>
      </c>
      <c r="AK442" t="s">
        <v>122</v>
      </c>
      <c r="AL442" t="s">
        <v>123</v>
      </c>
      <c r="AM442" t="s">
        <v>122</v>
      </c>
    </row>
    <row r="443" spans="1:39" x14ac:dyDescent="0.25">
      <c r="A443">
        <v>2017</v>
      </c>
      <c r="B443">
        <v>7</v>
      </c>
      <c r="C443" t="s">
        <v>549</v>
      </c>
      <c r="D443">
        <v>7105</v>
      </c>
      <c r="E443" t="s">
        <v>556</v>
      </c>
      <c r="F443" t="s">
        <v>120</v>
      </c>
      <c r="G443" t="s">
        <v>121</v>
      </c>
      <c r="H443">
        <v>26.6</v>
      </c>
      <c r="I443">
        <v>6.6</v>
      </c>
      <c r="J443" t="s">
        <v>122</v>
      </c>
      <c r="K443" t="s">
        <v>123</v>
      </c>
      <c r="L443" t="s">
        <v>123</v>
      </c>
      <c r="M443" t="s">
        <v>123</v>
      </c>
      <c r="N443" t="s">
        <v>123</v>
      </c>
      <c r="O443" t="s">
        <v>123</v>
      </c>
      <c r="P443">
        <v>50</v>
      </c>
      <c r="Q443">
        <v>10</v>
      </c>
      <c r="R443" t="s">
        <v>151</v>
      </c>
      <c r="S443" t="s">
        <v>122</v>
      </c>
      <c r="T443" t="s">
        <v>122</v>
      </c>
      <c r="X443" t="s">
        <v>122</v>
      </c>
      <c r="Y443" t="s">
        <v>122</v>
      </c>
      <c r="Z443">
        <v>26.9</v>
      </c>
      <c r="AA443">
        <v>28.46</v>
      </c>
      <c r="AB443">
        <v>2</v>
      </c>
      <c r="AC443" t="s">
        <v>125</v>
      </c>
      <c r="AD443" t="s">
        <v>125</v>
      </c>
      <c r="AE443" t="s">
        <v>123</v>
      </c>
      <c r="AF443" t="s">
        <v>123</v>
      </c>
      <c r="AG443" t="s">
        <v>123</v>
      </c>
      <c r="AH443" t="s">
        <v>123</v>
      </c>
      <c r="AI443" t="s">
        <v>122</v>
      </c>
      <c r="AJ443" t="s">
        <v>123</v>
      </c>
      <c r="AK443" t="s">
        <v>122</v>
      </c>
      <c r="AL443" t="s">
        <v>123</v>
      </c>
      <c r="AM443" t="s">
        <v>122</v>
      </c>
    </row>
    <row r="444" spans="1:39" x14ac:dyDescent="0.25">
      <c r="A444">
        <v>2017</v>
      </c>
      <c r="B444">
        <v>7</v>
      </c>
      <c r="C444" t="s">
        <v>549</v>
      </c>
      <c r="D444">
        <v>7105</v>
      </c>
      <c r="E444" t="s">
        <v>557</v>
      </c>
      <c r="F444" t="s">
        <v>120</v>
      </c>
      <c r="G444" t="s">
        <v>121</v>
      </c>
      <c r="H444" t="s">
        <v>151</v>
      </c>
      <c r="I444" t="s">
        <v>151</v>
      </c>
      <c r="J444" t="s">
        <v>122</v>
      </c>
      <c r="K444" t="s">
        <v>151</v>
      </c>
      <c r="L444" t="s">
        <v>151</v>
      </c>
      <c r="M444" t="s">
        <v>123</v>
      </c>
      <c r="N444" t="s">
        <v>123</v>
      </c>
      <c r="O444" t="s">
        <v>123</v>
      </c>
      <c r="P444" t="s">
        <v>151</v>
      </c>
      <c r="Q444" t="s">
        <v>151</v>
      </c>
      <c r="R444" t="s">
        <v>122</v>
      </c>
      <c r="S444" t="s">
        <v>151</v>
      </c>
      <c r="T444" t="s">
        <v>122</v>
      </c>
      <c r="X444" t="s">
        <v>122</v>
      </c>
      <c r="Y444" t="s">
        <v>122</v>
      </c>
      <c r="Z444" t="s">
        <v>151</v>
      </c>
      <c r="AA444">
        <v>62.96</v>
      </c>
      <c r="AB444" t="s">
        <v>124</v>
      </c>
      <c r="AC444" t="s">
        <v>125</v>
      </c>
      <c r="AD444" t="s">
        <v>125</v>
      </c>
      <c r="AE444" t="s">
        <v>123</v>
      </c>
      <c r="AF444" t="s">
        <v>123</v>
      </c>
      <c r="AG444" t="s">
        <v>123</v>
      </c>
      <c r="AH444" t="s">
        <v>123</v>
      </c>
      <c r="AI444" t="s">
        <v>122</v>
      </c>
      <c r="AJ444" t="s">
        <v>123</v>
      </c>
      <c r="AK444" t="s">
        <v>122</v>
      </c>
      <c r="AL444" t="s">
        <v>123</v>
      </c>
      <c r="AM444" t="s">
        <v>122</v>
      </c>
    </row>
    <row r="445" spans="1:39" x14ac:dyDescent="0.25">
      <c r="A445">
        <v>2017</v>
      </c>
      <c r="B445">
        <v>7</v>
      </c>
      <c r="C445" t="s">
        <v>549</v>
      </c>
      <c r="D445">
        <v>7201</v>
      </c>
      <c r="E445" t="s">
        <v>558</v>
      </c>
      <c r="F445" t="s">
        <v>120</v>
      </c>
      <c r="G445" t="s">
        <v>121</v>
      </c>
      <c r="H445">
        <v>39.700000000000003</v>
      </c>
      <c r="I445">
        <v>35.6</v>
      </c>
      <c r="J445" t="s">
        <v>122</v>
      </c>
      <c r="K445" t="s">
        <v>121</v>
      </c>
      <c r="L445" t="s">
        <v>121</v>
      </c>
      <c r="M445" t="s">
        <v>123</v>
      </c>
      <c r="N445" t="s">
        <v>123</v>
      </c>
      <c r="O445" t="s">
        <v>123</v>
      </c>
      <c r="P445">
        <v>37.5</v>
      </c>
      <c r="Q445">
        <v>15.9</v>
      </c>
      <c r="R445">
        <v>47.5</v>
      </c>
      <c r="S445" t="s">
        <v>122</v>
      </c>
      <c r="T445" t="s">
        <v>122</v>
      </c>
      <c r="X445" t="s">
        <v>122</v>
      </c>
      <c r="Y445" t="s">
        <v>122</v>
      </c>
      <c r="Z445">
        <v>18.899999999999999</v>
      </c>
      <c r="AA445">
        <v>23.5</v>
      </c>
      <c r="AB445">
        <v>1</v>
      </c>
      <c r="AC445" t="s">
        <v>125</v>
      </c>
      <c r="AD445" t="s">
        <v>125</v>
      </c>
      <c r="AE445" t="s">
        <v>123</v>
      </c>
      <c r="AF445" t="s">
        <v>121</v>
      </c>
      <c r="AG445" t="s">
        <v>123</v>
      </c>
      <c r="AH445" t="s">
        <v>121</v>
      </c>
      <c r="AJ445" t="s">
        <v>123</v>
      </c>
      <c r="AK445" t="s">
        <v>122</v>
      </c>
      <c r="AL445" t="s">
        <v>123</v>
      </c>
      <c r="AM445" t="s">
        <v>122</v>
      </c>
    </row>
    <row r="446" spans="1:39" x14ac:dyDescent="0.25">
      <c r="A446">
        <v>2017</v>
      </c>
      <c r="B446">
        <v>7</v>
      </c>
      <c r="C446" t="s">
        <v>549</v>
      </c>
      <c r="D446">
        <v>7202</v>
      </c>
      <c r="E446" t="s">
        <v>559</v>
      </c>
      <c r="F446" t="s">
        <v>120</v>
      </c>
      <c r="G446" t="s">
        <v>121</v>
      </c>
      <c r="H446">
        <v>48.8</v>
      </c>
      <c r="I446">
        <v>45.9</v>
      </c>
      <c r="J446" t="s">
        <v>122</v>
      </c>
      <c r="K446" t="s">
        <v>121</v>
      </c>
      <c r="L446" t="s">
        <v>121</v>
      </c>
      <c r="M446" t="s">
        <v>123</v>
      </c>
      <c r="N446" t="s">
        <v>123</v>
      </c>
      <c r="O446" t="s">
        <v>123</v>
      </c>
      <c r="P446">
        <v>64.7</v>
      </c>
      <c r="Q446">
        <v>64.7</v>
      </c>
      <c r="R446">
        <v>43.1</v>
      </c>
      <c r="S446" t="s">
        <v>122</v>
      </c>
      <c r="T446" t="s">
        <v>122</v>
      </c>
      <c r="X446" t="s">
        <v>122</v>
      </c>
      <c r="Y446" t="s">
        <v>122</v>
      </c>
      <c r="Z446">
        <v>16.600000000000001</v>
      </c>
      <c r="AA446">
        <v>76</v>
      </c>
      <c r="AB446">
        <v>4</v>
      </c>
      <c r="AC446" t="s">
        <v>125</v>
      </c>
      <c r="AD446" t="s">
        <v>125</v>
      </c>
      <c r="AE446" t="s">
        <v>123</v>
      </c>
      <c r="AF446" t="s">
        <v>121</v>
      </c>
      <c r="AG446" t="s">
        <v>123</v>
      </c>
      <c r="AH446" t="s">
        <v>123</v>
      </c>
      <c r="AI446" t="s">
        <v>122</v>
      </c>
      <c r="AJ446" t="s">
        <v>123</v>
      </c>
      <c r="AK446" t="s">
        <v>122</v>
      </c>
      <c r="AL446" t="s">
        <v>123</v>
      </c>
      <c r="AM446" t="s">
        <v>122</v>
      </c>
    </row>
    <row r="447" spans="1:39" x14ac:dyDescent="0.25">
      <c r="A447">
        <v>2017</v>
      </c>
      <c r="B447">
        <v>7</v>
      </c>
      <c r="C447" t="s">
        <v>549</v>
      </c>
      <c r="D447">
        <v>7203</v>
      </c>
      <c r="E447" t="s">
        <v>560</v>
      </c>
      <c r="F447" t="s">
        <v>120</v>
      </c>
      <c r="G447" t="s">
        <v>121</v>
      </c>
      <c r="H447">
        <v>6.2</v>
      </c>
      <c r="I447">
        <v>3.1</v>
      </c>
      <c r="J447" t="s">
        <v>122</v>
      </c>
      <c r="K447" t="s">
        <v>121</v>
      </c>
      <c r="L447" t="s">
        <v>121</v>
      </c>
      <c r="M447" t="s">
        <v>123</v>
      </c>
      <c r="N447" t="s">
        <v>123</v>
      </c>
      <c r="O447" t="s">
        <v>123</v>
      </c>
      <c r="P447">
        <v>18.7</v>
      </c>
      <c r="Q447">
        <v>12.5</v>
      </c>
      <c r="R447" t="s">
        <v>151</v>
      </c>
      <c r="S447" t="s">
        <v>122</v>
      </c>
      <c r="T447" t="s">
        <v>122</v>
      </c>
      <c r="X447" t="s">
        <v>122</v>
      </c>
      <c r="Y447" t="s">
        <v>122</v>
      </c>
      <c r="Z447">
        <v>31.2</v>
      </c>
      <c r="AA447">
        <v>12</v>
      </c>
      <c r="AB447">
        <v>1</v>
      </c>
      <c r="AC447" t="s">
        <v>125</v>
      </c>
      <c r="AD447" t="s">
        <v>125</v>
      </c>
      <c r="AE447" t="s">
        <v>121</v>
      </c>
      <c r="AF447" t="s">
        <v>123</v>
      </c>
      <c r="AG447" t="s">
        <v>123</v>
      </c>
      <c r="AH447" t="s">
        <v>121</v>
      </c>
      <c r="AJ447" t="s">
        <v>123</v>
      </c>
      <c r="AK447" t="s">
        <v>122</v>
      </c>
      <c r="AL447" t="s">
        <v>123</v>
      </c>
      <c r="AM447" t="s">
        <v>122</v>
      </c>
    </row>
    <row r="448" spans="1:39" x14ac:dyDescent="0.25">
      <c r="A448">
        <v>2017</v>
      </c>
      <c r="B448">
        <v>7</v>
      </c>
      <c r="C448" t="s">
        <v>549</v>
      </c>
      <c r="D448">
        <v>7205</v>
      </c>
      <c r="E448" t="s">
        <v>561</v>
      </c>
      <c r="F448" t="s">
        <v>120</v>
      </c>
      <c r="G448" t="s">
        <v>123</v>
      </c>
      <c r="H448">
        <v>37.700000000000003</v>
      </c>
      <c r="I448">
        <v>43.2</v>
      </c>
      <c r="J448" t="s">
        <v>122</v>
      </c>
      <c r="K448" t="s">
        <v>121</v>
      </c>
      <c r="L448" t="s">
        <v>121</v>
      </c>
      <c r="M448" t="s">
        <v>123</v>
      </c>
      <c r="N448" t="s">
        <v>123</v>
      </c>
      <c r="O448" t="s">
        <v>123</v>
      </c>
      <c r="P448">
        <v>64.599999999999994</v>
      </c>
      <c r="Q448">
        <v>55.3</v>
      </c>
      <c r="R448">
        <v>47.2</v>
      </c>
      <c r="S448" t="s">
        <v>122</v>
      </c>
      <c r="T448" t="s">
        <v>122</v>
      </c>
      <c r="X448" t="s">
        <v>122</v>
      </c>
      <c r="Y448" t="s">
        <v>122</v>
      </c>
      <c r="Z448">
        <v>15.5</v>
      </c>
      <c r="AA448">
        <v>74</v>
      </c>
      <c r="AB448">
        <v>4</v>
      </c>
      <c r="AC448" t="s">
        <v>125</v>
      </c>
      <c r="AD448" t="s">
        <v>125</v>
      </c>
      <c r="AE448" t="s">
        <v>123</v>
      </c>
      <c r="AF448" t="s">
        <v>123</v>
      </c>
      <c r="AG448" t="s">
        <v>123</v>
      </c>
      <c r="AH448" t="s">
        <v>123</v>
      </c>
      <c r="AI448" t="s">
        <v>122</v>
      </c>
      <c r="AJ448" t="s">
        <v>123</v>
      </c>
      <c r="AK448" t="s">
        <v>122</v>
      </c>
      <c r="AL448" t="s">
        <v>123</v>
      </c>
      <c r="AM448" t="s">
        <v>122</v>
      </c>
    </row>
    <row r="449" spans="1:39" x14ac:dyDescent="0.25">
      <c r="A449">
        <v>2017</v>
      </c>
      <c r="B449">
        <v>7</v>
      </c>
      <c r="C449" t="s">
        <v>549</v>
      </c>
      <c r="D449">
        <v>7206</v>
      </c>
      <c r="E449" t="s">
        <v>948</v>
      </c>
      <c r="F449" t="s">
        <v>120</v>
      </c>
      <c r="G449" t="s">
        <v>123</v>
      </c>
      <c r="H449">
        <v>37.200000000000003</v>
      </c>
      <c r="I449">
        <v>30.9</v>
      </c>
      <c r="J449" t="s">
        <v>122</v>
      </c>
      <c r="K449" t="s">
        <v>121</v>
      </c>
      <c r="L449" t="s">
        <v>121</v>
      </c>
      <c r="M449" t="s">
        <v>123</v>
      </c>
      <c r="N449" t="s">
        <v>123</v>
      </c>
      <c r="O449" t="s">
        <v>123</v>
      </c>
      <c r="P449">
        <v>38.1</v>
      </c>
      <c r="Q449">
        <v>30</v>
      </c>
      <c r="R449">
        <v>28</v>
      </c>
      <c r="S449" t="s">
        <v>122</v>
      </c>
      <c r="T449" t="s">
        <v>122</v>
      </c>
      <c r="X449" t="s">
        <v>122</v>
      </c>
      <c r="Y449" t="s">
        <v>122</v>
      </c>
      <c r="Z449">
        <v>19.600000000000001</v>
      </c>
      <c r="AA449">
        <v>25.16</v>
      </c>
      <c r="AB449">
        <v>1</v>
      </c>
      <c r="AC449" t="s">
        <v>125</v>
      </c>
      <c r="AD449" t="s">
        <v>125</v>
      </c>
      <c r="AE449" t="s">
        <v>123</v>
      </c>
      <c r="AF449" t="s">
        <v>123</v>
      </c>
      <c r="AG449" t="s">
        <v>123</v>
      </c>
      <c r="AH449" t="s">
        <v>121</v>
      </c>
      <c r="AJ449" t="s">
        <v>123</v>
      </c>
      <c r="AK449" t="s">
        <v>122</v>
      </c>
      <c r="AL449" t="s">
        <v>123</v>
      </c>
      <c r="AM449" t="s">
        <v>122</v>
      </c>
    </row>
    <row r="450" spans="1:39" x14ac:dyDescent="0.25">
      <c r="A450">
        <v>2017</v>
      </c>
      <c r="B450">
        <v>7</v>
      </c>
      <c r="C450" t="s">
        <v>549</v>
      </c>
      <c r="D450">
        <v>7301</v>
      </c>
      <c r="E450" t="s">
        <v>563</v>
      </c>
      <c r="F450" t="s">
        <v>120</v>
      </c>
      <c r="G450" t="s">
        <v>123</v>
      </c>
      <c r="H450">
        <v>37.700000000000003</v>
      </c>
      <c r="I450">
        <v>27</v>
      </c>
      <c r="J450" t="s">
        <v>122</v>
      </c>
      <c r="K450" t="s">
        <v>121</v>
      </c>
      <c r="L450" t="s">
        <v>121</v>
      </c>
      <c r="M450" t="s">
        <v>123</v>
      </c>
      <c r="N450" t="s">
        <v>123</v>
      </c>
      <c r="O450" t="s">
        <v>123</v>
      </c>
      <c r="P450">
        <v>35.700000000000003</v>
      </c>
      <c r="Q450">
        <v>23.3</v>
      </c>
      <c r="R450">
        <v>35</v>
      </c>
      <c r="S450">
        <v>13.9</v>
      </c>
      <c r="T450" t="s">
        <v>122</v>
      </c>
      <c r="X450" t="s">
        <v>122</v>
      </c>
      <c r="Y450" t="s">
        <v>122</v>
      </c>
      <c r="Z450">
        <v>23.3</v>
      </c>
      <c r="AA450">
        <v>36</v>
      </c>
      <c r="AB450">
        <v>2</v>
      </c>
      <c r="AC450" t="s">
        <v>125</v>
      </c>
      <c r="AD450" t="s">
        <v>125</v>
      </c>
      <c r="AE450" t="s">
        <v>123</v>
      </c>
      <c r="AF450" t="s">
        <v>123</v>
      </c>
      <c r="AG450" t="s">
        <v>123</v>
      </c>
      <c r="AH450" t="s">
        <v>123</v>
      </c>
      <c r="AI450" t="s">
        <v>122</v>
      </c>
      <c r="AJ450" t="s">
        <v>123</v>
      </c>
      <c r="AK450" t="s">
        <v>122</v>
      </c>
      <c r="AL450" t="s">
        <v>123</v>
      </c>
      <c r="AM450" t="s">
        <v>122</v>
      </c>
    </row>
    <row r="451" spans="1:39" x14ac:dyDescent="0.25">
      <c r="A451">
        <v>2017</v>
      </c>
      <c r="B451">
        <v>7</v>
      </c>
      <c r="C451" t="s">
        <v>549</v>
      </c>
      <c r="D451">
        <v>7302</v>
      </c>
      <c r="E451" t="s">
        <v>564</v>
      </c>
      <c r="F451" t="s">
        <v>120</v>
      </c>
      <c r="G451" t="s">
        <v>123</v>
      </c>
      <c r="H451">
        <v>18.7</v>
      </c>
      <c r="I451">
        <v>0</v>
      </c>
      <c r="J451" t="s">
        <v>122</v>
      </c>
      <c r="K451" t="s">
        <v>123</v>
      </c>
      <c r="L451" t="s">
        <v>123</v>
      </c>
      <c r="M451" t="s">
        <v>123</v>
      </c>
      <c r="N451" t="s">
        <v>123</v>
      </c>
      <c r="O451" t="s">
        <v>123</v>
      </c>
      <c r="P451">
        <v>18.7</v>
      </c>
      <c r="Q451">
        <v>6.2</v>
      </c>
      <c r="R451" t="s">
        <v>122</v>
      </c>
      <c r="S451" t="s">
        <v>151</v>
      </c>
      <c r="T451" t="s">
        <v>122</v>
      </c>
      <c r="X451" t="s">
        <v>122</v>
      </c>
      <c r="Y451" t="s">
        <v>122</v>
      </c>
      <c r="Z451">
        <v>68.400000000000006</v>
      </c>
      <c r="AA451">
        <v>18.09</v>
      </c>
      <c r="AB451">
        <v>1</v>
      </c>
      <c r="AC451" t="s">
        <v>125</v>
      </c>
      <c r="AD451" t="s">
        <v>125</v>
      </c>
      <c r="AE451" t="s">
        <v>121</v>
      </c>
      <c r="AF451" t="s">
        <v>123</v>
      </c>
      <c r="AG451" t="s">
        <v>123</v>
      </c>
      <c r="AH451" t="s">
        <v>121</v>
      </c>
      <c r="AJ451" t="s">
        <v>123</v>
      </c>
      <c r="AK451" t="s">
        <v>122</v>
      </c>
      <c r="AL451" t="s">
        <v>123</v>
      </c>
      <c r="AM451" t="s">
        <v>122</v>
      </c>
    </row>
    <row r="452" spans="1:39" x14ac:dyDescent="0.25">
      <c r="A452">
        <v>2017</v>
      </c>
      <c r="B452">
        <v>7</v>
      </c>
      <c r="C452" t="s">
        <v>549</v>
      </c>
      <c r="D452">
        <v>7501</v>
      </c>
      <c r="E452" t="s">
        <v>565</v>
      </c>
      <c r="F452" t="s">
        <v>120</v>
      </c>
      <c r="G452" t="s">
        <v>123</v>
      </c>
      <c r="H452">
        <v>79.5</v>
      </c>
      <c r="I452">
        <v>57.7</v>
      </c>
      <c r="K452" t="s">
        <v>122</v>
      </c>
      <c r="L452" t="s">
        <v>122</v>
      </c>
      <c r="M452" t="s">
        <v>123</v>
      </c>
      <c r="N452" t="s">
        <v>123</v>
      </c>
      <c r="O452" t="s">
        <v>123</v>
      </c>
      <c r="P452" t="s">
        <v>122</v>
      </c>
      <c r="Q452" t="s">
        <v>122</v>
      </c>
      <c r="R452">
        <v>8</v>
      </c>
      <c r="S452" t="s">
        <v>122</v>
      </c>
      <c r="T452">
        <v>13.4</v>
      </c>
      <c r="X452">
        <v>79.400000000000006</v>
      </c>
      <c r="Y452">
        <v>82.4</v>
      </c>
      <c r="Z452">
        <v>28.9</v>
      </c>
      <c r="AA452">
        <v>49</v>
      </c>
      <c r="AB452">
        <v>-1</v>
      </c>
      <c r="AC452" t="s">
        <v>125</v>
      </c>
      <c r="AD452" t="s">
        <v>125</v>
      </c>
      <c r="AE452" t="s">
        <v>123</v>
      </c>
      <c r="AF452" t="s">
        <v>123</v>
      </c>
      <c r="AG452" t="s">
        <v>123</v>
      </c>
      <c r="AH452" t="s">
        <v>123</v>
      </c>
      <c r="AI452" t="s">
        <v>122</v>
      </c>
      <c r="AJ452" t="s">
        <v>123</v>
      </c>
      <c r="AK452" t="s">
        <v>122</v>
      </c>
      <c r="AL452" t="s">
        <v>123</v>
      </c>
      <c r="AM452" t="s">
        <v>122</v>
      </c>
    </row>
    <row r="453" spans="1:39" x14ac:dyDescent="0.25">
      <c r="A453">
        <v>2017</v>
      </c>
      <c r="B453">
        <v>7</v>
      </c>
      <c r="C453" t="s">
        <v>549</v>
      </c>
      <c r="D453">
        <v>7601</v>
      </c>
      <c r="E453" t="s">
        <v>566</v>
      </c>
      <c r="F453" t="s">
        <v>120</v>
      </c>
      <c r="G453" t="s">
        <v>123</v>
      </c>
      <c r="H453">
        <v>88.8</v>
      </c>
      <c r="I453">
        <v>73.599999999999994</v>
      </c>
      <c r="K453" t="s">
        <v>122</v>
      </c>
      <c r="L453" t="s">
        <v>122</v>
      </c>
      <c r="M453" t="s">
        <v>123</v>
      </c>
      <c r="N453" t="s">
        <v>123</v>
      </c>
      <c r="O453" t="s">
        <v>123</v>
      </c>
      <c r="P453" t="s">
        <v>122</v>
      </c>
      <c r="Q453" t="s">
        <v>122</v>
      </c>
      <c r="R453" t="s">
        <v>151</v>
      </c>
      <c r="S453" t="s">
        <v>122</v>
      </c>
      <c r="T453">
        <v>90.9</v>
      </c>
      <c r="X453" t="s">
        <v>151</v>
      </c>
      <c r="Y453">
        <v>66.599999999999994</v>
      </c>
      <c r="Z453">
        <v>55.3</v>
      </c>
      <c r="AA453">
        <v>42</v>
      </c>
      <c r="AB453">
        <v>-1</v>
      </c>
      <c r="AC453" t="s">
        <v>125</v>
      </c>
      <c r="AD453" t="s">
        <v>125</v>
      </c>
      <c r="AE453" t="s">
        <v>123</v>
      </c>
      <c r="AF453" t="s">
        <v>123</v>
      </c>
      <c r="AG453" t="s">
        <v>123</v>
      </c>
      <c r="AH453" t="s">
        <v>121</v>
      </c>
      <c r="AJ453" t="s">
        <v>123</v>
      </c>
      <c r="AK453" t="s">
        <v>122</v>
      </c>
      <c r="AL453" t="s">
        <v>123</v>
      </c>
      <c r="AM453" t="s">
        <v>122</v>
      </c>
    </row>
    <row r="454" spans="1:39" x14ac:dyDescent="0.25">
      <c r="A454">
        <v>2017</v>
      </c>
      <c r="B454">
        <v>7</v>
      </c>
      <c r="C454" t="s">
        <v>549</v>
      </c>
      <c r="D454">
        <v>7901</v>
      </c>
      <c r="E454" t="s">
        <v>567</v>
      </c>
      <c r="F454" t="s">
        <v>394</v>
      </c>
      <c r="G454" t="s">
        <v>123</v>
      </c>
      <c r="H454" t="s">
        <v>122</v>
      </c>
      <c r="I454" t="s">
        <v>122</v>
      </c>
      <c r="J454" t="s">
        <v>122</v>
      </c>
      <c r="K454" t="s">
        <v>122</v>
      </c>
      <c r="L454" t="s">
        <v>122</v>
      </c>
      <c r="M454" t="s">
        <v>123</v>
      </c>
      <c r="N454" t="s">
        <v>123</v>
      </c>
      <c r="O454" t="s">
        <v>123</v>
      </c>
      <c r="P454" t="s">
        <v>122</v>
      </c>
      <c r="Q454" t="s">
        <v>122</v>
      </c>
      <c r="R454" t="s">
        <v>122</v>
      </c>
      <c r="S454" t="s">
        <v>122</v>
      </c>
      <c r="T454" t="s">
        <v>122</v>
      </c>
      <c r="X454" t="s">
        <v>122</v>
      </c>
      <c r="Y454" t="s">
        <v>122</v>
      </c>
      <c r="Z454" t="s">
        <v>151</v>
      </c>
      <c r="AA454" t="s">
        <v>122</v>
      </c>
      <c r="AB454" t="s">
        <v>124</v>
      </c>
      <c r="AC454" t="s">
        <v>125</v>
      </c>
      <c r="AD454" t="s">
        <v>125</v>
      </c>
      <c r="AE454" t="s">
        <v>123</v>
      </c>
      <c r="AF454" t="s">
        <v>123</v>
      </c>
      <c r="AG454" t="s">
        <v>123</v>
      </c>
      <c r="AH454" t="s">
        <v>123</v>
      </c>
      <c r="AI454" t="s">
        <v>122</v>
      </c>
      <c r="AJ454" t="s">
        <v>123</v>
      </c>
      <c r="AK454" t="s">
        <v>122</v>
      </c>
      <c r="AL454" t="s">
        <v>123</v>
      </c>
      <c r="AM454" t="s">
        <v>122</v>
      </c>
    </row>
    <row r="455" spans="1:39" x14ac:dyDescent="0.25">
      <c r="A455">
        <v>2017</v>
      </c>
      <c r="B455">
        <v>7</v>
      </c>
      <c r="C455" t="s">
        <v>549</v>
      </c>
      <c r="D455">
        <v>7901</v>
      </c>
      <c r="E455" t="s">
        <v>568</v>
      </c>
      <c r="F455" t="s">
        <v>394</v>
      </c>
      <c r="G455" t="s">
        <v>123</v>
      </c>
      <c r="H455" t="s">
        <v>122</v>
      </c>
      <c r="I455" t="s">
        <v>122</v>
      </c>
      <c r="K455" t="s">
        <v>122</v>
      </c>
      <c r="L455" t="s">
        <v>122</v>
      </c>
      <c r="M455" t="s">
        <v>123</v>
      </c>
      <c r="N455" t="s">
        <v>123</v>
      </c>
      <c r="O455" t="s">
        <v>123</v>
      </c>
      <c r="P455" t="s">
        <v>122</v>
      </c>
      <c r="Q455" t="s">
        <v>122</v>
      </c>
      <c r="R455" t="s">
        <v>122</v>
      </c>
      <c r="S455" t="s">
        <v>122</v>
      </c>
      <c r="T455" t="s">
        <v>122</v>
      </c>
      <c r="X455" t="s">
        <v>151</v>
      </c>
      <c r="Y455" t="s">
        <v>151</v>
      </c>
      <c r="Z455" t="s">
        <v>151</v>
      </c>
      <c r="AA455">
        <v>100</v>
      </c>
      <c r="AB455">
        <v>-1</v>
      </c>
      <c r="AC455" t="s">
        <v>125</v>
      </c>
      <c r="AD455" t="s">
        <v>125</v>
      </c>
      <c r="AE455" t="s">
        <v>123</v>
      </c>
      <c r="AF455" t="s">
        <v>123</v>
      </c>
      <c r="AG455" t="s">
        <v>123</v>
      </c>
      <c r="AH455" t="s">
        <v>123</v>
      </c>
      <c r="AI455" t="s">
        <v>122</v>
      </c>
      <c r="AJ455" t="s">
        <v>123</v>
      </c>
      <c r="AK455" t="s">
        <v>122</v>
      </c>
      <c r="AL455" t="s">
        <v>123</v>
      </c>
      <c r="AM455" t="s">
        <v>122</v>
      </c>
    </row>
    <row r="456" spans="1:39" x14ac:dyDescent="0.25">
      <c r="A456">
        <v>2017</v>
      </c>
      <c r="B456">
        <v>8</v>
      </c>
      <c r="C456" t="s">
        <v>570</v>
      </c>
      <c r="D456">
        <v>8201</v>
      </c>
      <c r="E456" t="s">
        <v>571</v>
      </c>
      <c r="F456" t="s">
        <v>120</v>
      </c>
      <c r="G456" t="s">
        <v>121</v>
      </c>
      <c r="H456">
        <v>49.5</v>
      </c>
      <c r="I456">
        <v>40.4</v>
      </c>
      <c r="J456" t="s">
        <v>122</v>
      </c>
      <c r="K456" t="s">
        <v>121</v>
      </c>
      <c r="L456" t="s">
        <v>121</v>
      </c>
      <c r="M456" t="s">
        <v>123</v>
      </c>
      <c r="N456" t="s">
        <v>123</v>
      </c>
      <c r="O456" t="s">
        <v>123</v>
      </c>
      <c r="P456">
        <v>48</v>
      </c>
      <c r="Q456">
        <v>40.6</v>
      </c>
      <c r="R456">
        <v>58.9</v>
      </c>
      <c r="S456" t="s">
        <v>122</v>
      </c>
      <c r="T456" t="s">
        <v>122</v>
      </c>
      <c r="X456" t="s">
        <v>122</v>
      </c>
      <c r="Y456" t="s">
        <v>122</v>
      </c>
      <c r="Z456">
        <v>100</v>
      </c>
      <c r="AA456">
        <v>57.5</v>
      </c>
      <c r="AB456">
        <v>3</v>
      </c>
      <c r="AC456" t="s">
        <v>125</v>
      </c>
      <c r="AD456" t="s">
        <v>125</v>
      </c>
      <c r="AE456" t="s">
        <v>123</v>
      </c>
      <c r="AF456" t="s">
        <v>121</v>
      </c>
      <c r="AG456" t="s">
        <v>123</v>
      </c>
      <c r="AH456" t="s">
        <v>123</v>
      </c>
      <c r="AI456" t="s">
        <v>122</v>
      </c>
      <c r="AJ456" t="s">
        <v>123</v>
      </c>
      <c r="AK456" t="s">
        <v>122</v>
      </c>
      <c r="AL456" t="s">
        <v>123</v>
      </c>
      <c r="AM456" t="s">
        <v>122</v>
      </c>
    </row>
    <row r="457" spans="1:39" x14ac:dyDescent="0.25">
      <c r="A457">
        <v>2017</v>
      </c>
      <c r="B457">
        <v>8</v>
      </c>
      <c r="C457" t="s">
        <v>570</v>
      </c>
      <c r="D457">
        <v>8601</v>
      </c>
      <c r="E457" t="s">
        <v>573</v>
      </c>
      <c r="F457" t="s">
        <v>120</v>
      </c>
      <c r="G457" t="s">
        <v>123</v>
      </c>
      <c r="H457">
        <v>67.8</v>
      </c>
      <c r="I457">
        <v>35.4</v>
      </c>
      <c r="K457" t="s">
        <v>122</v>
      </c>
      <c r="L457" t="s">
        <v>122</v>
      </c>
      <c r="M457" t="s">
        <v>123</v>
      </c>
      <c r="N457" t="s">
        <v>123</v>
      </c>
      <c r="O457" t="s">
        <v>123</v>
      </c>
      <c r="P457" t="s">
        <v>122</v>
      </c>
      <c r="Q457" t="s">
        <v>122</v>
      </c>
      <c r="R457" t="s">
        <v>151</v>
      </c>
      <c r="S457" t="s">
        <v>122</v>
      </c>
      <c r="T457">
        <v>82.5</v>
      </c>
      <c r="X457">
        <v>83.3</v>
      </c>
      <c r="Y457">
        <v>81.099999999999994</v>
      </c>
      <c r="Z457">
        <v>100</v>
      </c>
      <c r="AA457">
        <v>42</v>
      </c>
      <c r="AB457">
        <v>-1</v>
      </c>
      <c r="AC457" t="s">
        <v>125</v>
      </c>
      <c r="AD457" t="s">
        <v>125</v>
      </c>
      <c r="AE457" t="s">
        <v>123</v>
      </c>
      <c r="AF457" t="s">
        <v>123</v>
      </c>
      <c r="AG457" t="s">
        <v>123</v>
      </c>
      <c r="AH457" t="s">
        <v>123</v>
      </c>
      <c r="AI457" t="s">
        <v>122</v>
      </c>
      <c r="AJ457" t="s">
        <v>123</v>
      </c>
      <c r="AK457" t="s">
        <v>122</v>
      </c>
      <c r="AL457" t="s">
        <v>123</v>
      </c>
      <c r="AM457" t="s">
        <v>122</v>
      </c>
    </row>
    <row r="458" spans="1:39" x14ac:dyDescent="0.25">
      <c r="A458">
        <v>2017</v>
      </c>
      <c r="B458">
        <v>8</v>
      </c>
      <c r="C458" t="s">
        <v>570</v>
      </c>
      <c r="D458">
        <v>8602</v>
      </c>
      <c r="E458" t="s">
        <v>574</v>
      </c>
      <c r="F458" t="s">
        <v>120</v>
      </c>
      <c r="G458" t="s">
        <v>123</v>
      </c>
      <c r="H458" t="s">
        <v>151</v>
      </c>
      <c r="I458" t="s">
        <v>151</v>
      </c>
      <c r="J458" t="s">
        <v>122</v>
      </c>
      <c r="K458" t="s">
        <v>151</v>
      </c>
      <c r="L458" t="s">
        <v>151</v>
      </c>
      <c r="M458" t="s">
        <v>123</v>
      </c>
      <c r="N458" t="s">
        <v>123</v>
      </c>
      <c r="O458" t="s">
        <v>123</v>
      </c>
      <c r="P458" t="s">
        <v>151</v>
      </c>
      <c r="Q458" t="s">
        <v>151</v>
      </c>
      <c r="R458" t="s">
        <v>122</v>
      </c>
      <c r="S458" t="s">
        <v>122</v>
      </c>
      <c r="T458" t="s">
        <v>122</v>
      </c>
      <c r="X458" t="s">
        <v>122</v>
      </c>
      <c r="Y458" t="s">
        <v>122</v>
      </c>
      <c r="Z458" t="s">
        <v>151</v>
      </c>
      <c r="AA458">
        <v>10</v>
      </c>
      <c r="AB458" t="s">
        <v>124</v>
      </c>
      <c r="AC458" t="s">
        <v>125</v>
      </c>
      <c r="AD458" t="s">
        <v>125</v>
      </c>
      <c r="AE458" t="s">
        <v>123</v>
      </c>
      <c r="AF458" t="s">
        <v>123</v>
      </c>
      <c r="AG458" t="s">
        <v>123</v>
      </c>
      <c r="AH458" t="s">
        <v>123</v>
      </c>
      <c r="AI458" t="s">
        <v>122</v>
      </c>
      <c r="AJ458" t="s">
        <v>123</v>
      </c>
      <c r="AK458" t="s">
        <v>122</v>
      </c>
      <c r="AL458" t="s">
        <v>123</v>
      </c>
      <c r="AM458" t="s">
        <v>122</v>
      </c>
    </row>
    <row r="459" spans="1:39" x14ac:dyDescent="0.25">
      <c r="A459">
        <v>2017</v>
      </c>
      <c r="B459">
        <v>8</v>
      </c>
      <c r="C459" t="s">
        <v>570</v>
      </c>
      <c r="D459">
        <v>8602</v>
      </c>
      <c r="E459" t="s">
        <v>575</v>
      </c>
      <c r="F459" t="s">
        <v>120</v>
      </c>
      <c r="G459" t="s">
        <v>123</v>
      </c>
      <c r="H459" t="s">
        <v>151</v>
      </c>
      <c r="I459" t="s">
        <v>151</v>
      </c>
      <c r="J459" t="s">
        <v>122</v>
      </c>
      <c r="K459" t="s">
        <v>151</v>
      </c>
      <c r="L459" t="s">
        <v>151</v>
      </c>
      <c r="M459" t="s">
        <v>123</v>
      </c>
      <c r="N459" t="s">
        <v>123</v>
      </c>
      <c r="O459" t="s">
        <v>123</v>
      </c>
      <c r="P459" t="s">
        <v>151</v>
      </c>
      <c r="Q459" t="s">
        <v>151</v>
      </c>
      <c r="R459" t="s">
        <v>122</v>
      </c>
      <c r="S459" t="s">
        <v>151</v>
      </c>
      <c r="T459" t="s">
        <v>122</v>
      </c>
      <c r="X459" t="s">
        <v>122</v>
      </c>
      <c r="Y459" t="s">
        <v>122</v>
      </c>
      <c r="Z459" t="s">
        <v>151</v>
      </c>
      <c r="AA459">
        <v>0</v>
      </c>
      <c r="AB459" t="s">
        <v>124</v>
      </c>
      <c r="AC459" t="s">
        <v>125</v>
      </c>
      <c r="AD459" t="s">
        <v>125</v>
      </c>
      <c r="AE459" t="s">
        <v>123</v>
      </c>
      <c r="AF459" t="s">
        <v>123</v>
      </c>
      <c r="AG459" t="s">
        <v>123</v>
      </c>
      <c r="AH459" t="s">
        <v>123</v>
      </c>
      <c r="AI459" t="s">
        <v>122</v>
      </c>
      <c r="AJ459" t="s">
        <v>123</v>
      </c>
      <c r="AK459" t="s">
        <v>122</v>
      </c>
      <c r="AL459" t="s">
        <v>123</v>
      </c>
      <c r="AM459" t="s">
        <v>122</v>
      </c>
    </row>
    <row r="460" spans="1:39" x14ac:dyDescent="0.25">
      <c r="A460">
        <v>2017</v>
      </c>
      <c r="B460">
        <v>8</v>
      </c>
      <c r="C460" t="s">
        <v>570</v>
      </c>
      <c r="D460">
        <v>8602</v>
      </c>
      <c r="E460" t="s">
        <v>576</v>
      </c>
      <c r="F460" t="s">
        <v>120</v>
      </c>
      <c r="G460" t="s">
        <v>123</v>
      </c>
      <c r="H460" t="s">
        <v>122</v>
      </c>
      <c r="I460" t="s">
        <v>151</v>
      </c>
      <c r="K460" t="s">
        <v>122</v>
      </c>
      <c r="L460" t="s">
        <v>122</v>
      </c>
      <c r="M460" t="s">
        <v>123</v>
      </c>
      <c r="N460" t="s">
        <v>123</v>
      </c>
      <c r="O460" t="s">
        <v>123</v>
      </c>
      <c r="P460" t="s">
        <v>122</v>
      </c>
      <c r="Q460" t="s">
        <v>122</v>
      </c>
      <c r="R460" t="s">
        <v>122</v>
      </c>
      <c r="S460" t="s">
        <v>122</v>
      </c>
      <c r="T460" t="s">
        <v>151</v>
      </c>
      <c r="X460" t="s">
        <v>151</v>
      </c>
      <c r="Y460" t="s">
        <v>151</v>
      </c>
      <c r="Z460" t="s">
        <v>122</v>
      </c>
      <c r="AA460">
        <v>93.75</v>
      </c>
      <c r="AB460">
        <v>-1</v>
      </c>
      <c r="AC460" t="s">
        <v>125</v>
      </c>
      <c r="AD460" t="s">
        <v>125</v>
      </c>
      <c r="AE460" t="s">
        <v>123</v>
      </c>
      <c r="AF460" t="s">
        <v>123</v>
      </c>
      <c r="AG460" t="s">
        <v>123</v>
      </c>
      <c r="AH460" t="s">
        <v>123</v>
      </c>
      <c r="AI460" t="s">
        <v>122</v>
      </c>
      <c r="AJ460" t="s">
        <v>123</v>
      </c>
      <c r="AK460" t="s">
        <v>122</v>
      </c>
      <c r="AL460" t="s">
        <v>123</v>
      </c>
      <c r="AM460" t="s">
        <v>122</v>
      </c>
    </row>
    <row r="461" spans="1:39" x14ac:dyDescent="0.25">
      <c r="A461">
        <v>2017</v>
      </c>
      <c r="B461">
        <v>9</v>
      </c>
      <c r="C461" t="s">
        <v>577</v>
      </c>
      <c r="D461">
        <v>9102</v>
      </c>
      <c r="E461" t="s">
        <v>578</v>
      </c>
      <c r="F461" t="s">
        <v>120</v>
      </c>
      <c r="G461" t="s">
        <v>123</v>
      </c>
      <c r="H461">
        <v>48.2</v>
      </c>
      <c r="I461">
        <v>54.2</v>
      </c>
      <c r="J461" t="s">
        <v>122</v>
      </c>
      <c r="K461" t="s">
        <v>121</v>
      </c>
      <c r="L461" t="s">
        <v>123</v>
      </c>
      <c r="M461" t="s">
        <v>121</v>
      </c>
      <c r="N461" t="s">
        <v>123</v>
      </c>
      <c r="O461" t="s">
        <v>123</v>
      </c>
      <c r="P461">
        <v>35.200000000000003</v>
      </c>
      <c r="Q461">
        <v>44.1</v>
      </c>
      <c r="R461" t="s">
        <v>151</v>
      </c>
      <c r="S461" t="s">
        <v>122</v>
      </c>
      <c r="T461" t="s">
        <v>122</v>
      </c>
      <c r="X461" t="s">
        <v>122</v>
      </c>
      <c r="Y461" t="s">
        <v>122</v>
      </c>
      <c r="Z461">
        <v>2.8</v>
      </c>
      <c r="AA461">
        <v>64.22</v>
      </c>
      <c r="AB461">
        <v>3</v>
      </c>
      <c r="AC461" t="s">
        <v>125</v>
      </c>
      <c r="AD461" t="s">
        <v>125</v>
      </c>
      <c r="AE461" t="s">
        <v>123</v>
      </c>
      <c r="AF461" t="s">
        <v>121</v>
      </c>
      <c r="AG461" t="s">
        <v>123</v>
      </c>
      <c r="AH461" t="s">
        <v>123</v>
      </c>
      <c r="AI461" t="s">
        <v>122</v>
      </c>
      <c r="AJ461" t="s">
        <v>123</v>
      </c>
      <c r="AK461" t="s">
        <v>122</v>
      </c>
      <c r="AL461" t="s">
        <v>123</v>
      </c>
      <c r="AM461" t="s">
        <v>122</v>
      </c>
    </row>
    <row r="462" spans="1:39" x14ac:dyDescent="0.25">
      <c r="A462">
        <v>2017</v>
      </c>
      <c r="B462">
        <v>9</v>
      </c>
      <c r="C462" t="s">
        <v>577</v>
      </c>
      <c r="D462">
        <v>9201</v>
      </c>
      <c r="E462" t="s">
        <v>579</v>
      </c>
      <c r="F462" t="s">
        <v>120</v>
      </c>
      <c r="G462" t="s">
        <v>121</v>
      </c>
      <c r="H462">
        <v>29.7</v>
      </c>
      <c r="I462">
        <v>31.9</v>
      </c>
      <c r="J462" t="s">
        <v>122</v>
      </c>
      <c r="K462" t="s">
        <v>121</v>
      </c>
      <c r="L462" t="s">
        <v>121</v>
      </c>
      <c r="M462" t="s">
        <v>123</v>
      </c>
      <c r="N462" t="s">
        <v>123</v>
      </c>
      <c r="O462" t="s">
        <v>123</v>
      </c>
      <c r="P462">
        <v>34.200000000000003</v>
      </c>
      <c r="Q462">
        <v>28.5</v>
      </c>
      <c r="R462" t="s">
        <v>151</v>
      </c>
      <c r="S462" t="s">
        <v>122</v>
      </c>
      <c r="T462" t="s">
        <v>122</v>
      </c>
      <c r="X462" t="s">
        <v>122</v>
      </c>
      <c r="Y462" t="s">
        <v>122</v>
      </c>
      <c r="Z462">
        <v>16.8</v>
      </c>
      <c r="AA462">
        <v>25.89</v>
      </c>
      <c r="AB462">
        <v>1</v>
      </c>
      <c r="AC462" t="s">
        <v>125</v>
      </c>
      <c r="AD462" t="s">
        <v>125</v>
      </c>
      <c r="AE462" t="s">
        <v>123</v>
      </c>
      <c r="AF462" t="s">
        <v>123</v>
      </c>
      <c r="AG462" t="s">
        <v>123</v>
      </c>
      <c r="AH462" t="s">
        <v>121</v>
      </c>
      <c r="AJ462" t="s">
        <v>123</v>
      </c>
      <c r="AK462" t="s">
        <v>122</v>
      </c>
      <c r="AL462" t="s">
        <v>123</v>
      </c>
      <c r="AM462" t="s">
        <v>122</v>
      </c>
    </row>
    <row r="463" spans="1:39" x14ac:dyDescent="0.25">
      <c r="A463">
        <v>2017</v>
      </c>
      <c r="B463">
        <v>9</v>
      </c>
      <c r="C463" t="s">
        <v>577</v>
      </c>
      <c r="D463">
        <v>9202</v>
      </c>
      <c r="E463" t="s">
        <v>580</v>
      </c>
      <c r="F463" t="s">
        <v>120</v>
      </c>
      <c r="G463" t="s">
        <v>121</v>
      </c>
      <c r="H463">
        <v>38.299999999999997</v>
      </c>
      <c r="I463">
        <v>45</v>
      </c>
      <c r="J463" t="s">
        <v>122</v>
      </c>
      <c r="K463" t="s">
        <v>121</v>
      </c>
      <c r="L463" t="s">
        <v>121</v>
      </c>
      <c r="M463" t="s">
        <v>123</v>
      </c>
      <c r="N463" t="s">
        <v>123</v>
      </c>
      <c r="O463" t="s">
        <v>123</v>
      </c>
      <c r="P463">
        <v>50</v>
      </c>
      <c r="Q463">
        <v>34</v>
      </c>
      <c r="R463" t="s">
        <v>151</v>
      </c>
      <c r="S463" t="s">
        <v>122</v>
      </c>
      <c r="T463" t="s">
        <v>122</v>
      </c>
      <c r="X463" t="s">
        <v>122</v>
      </c>
      <c r="Y463" t="s">
        <v>122</v>
      </c>
      <c r="Z463">
        <v>3.8</v>
      </c>
      <c r="AA463">
        <v>51.44</v>
      </c>
      <c r="AB463">
        <v>3</v>
      </c>
      <c r="AC463" t="s">
        <v>125</v>
      </c>
      <c r="AD463" t="s">
        <v>125</v>
      </c>
      <c r="AE463" t="s">
        <v>123</v>
      </c>
      <c r="AF463" t="s">
        <v>123</v>
      </c>
      <c r="AG463" t="s">
        <v>123</v>
      </c>
      <c r="AH463" t="s">
        <v>123</v>
      </c>
      <c r="AI463" t="s">
        <v>122</v>
      </c>
      <c r="AJ463" t="s">
        <v>123</v>
      </c>
      <c r="AK463" t="s">
        <v>122</v>
      </c>
      <c r="AL463" t="s">
        <v>123</v>
      </c>
      <c r="AM463" t="s">
        <v>122</v>
      </c>
    </row>
    <row r="464" spans="1:39" x14ac:dyDescent="0.25">
      <c r="A464">
        <v>2017</v>
      </c>
      <c r="B464">
        <v>9</v>
      </c>
      <c r="C464" t="s">
        <v>577</v>
      </c>
      <c r="D464">
        <v>9203</v>
      </c>
      <c r="E464" t="s">
        <v>581</v>
      </c>
      <c r="F464" t="s">
        <v>120</v>
      </c>
      <c r="G464" t="s">
        <v>123</v>
      </c>
      <c r="H464">
        <v>34</v>
      </c>
      <c r="I464">
        <v>38</v>
      </c>
      <c r="J464" t="s">
        <v>122</v>
      </c>
      <c r="K464" t="s">
        <v>121</v>
      </c>
      <c r="L464" t="s">
        <v>121</v>
      </c>
      <c r="M464" t="s">
        <v>123</v>
      </c>
      <c r="N464" t="s">
        <v>123</v>
      </c>
      <c r="O464" t="s">
        <v>123</v>
      </c>
      <c r="P464">
        <v>46.1</v>
      </c>
      <c r="Q464">
        <v>41</v>
      </c>
      <c r="R464" t="s">
        <v>122</v>
      </c>
      <c r="S464" t="s">
        <v>122</v>
      </c>
      <c r="T464" t="s">
        <v>122</v>
      </c>
      <c r="X464" t="s">
        <v>122</v>
      </c>
      <c r="Y464" t="s">
        <v>122</v>
      </c>
      <c r="Z464">
        <v>8.1</v>
      </c>
      <c r="AA464">
        <v>62.56</v>
      </c>
      <c r="AB464">
        <v>3</v>
      </c>
      <c r="AC464" t="s">
        <v>125</v>
      </c>
      <c r="AD464" t="s">
        <v>125</v>
      </c>
      <c r="AE464" t="s">
        <v>123</v>
      </c>
      <c r="AF464" t="s">
        <v>123</v>
      </c>
      <c r="AG464" t="s">
        <v>123</v>
      </c>
      <c r="AH464" t="s">
        <v>123</v>
      </c>
      <c r="AI464" t="s">
        <v>122</v>
      </c>
      <c r="AJ464" t="s">
        <v>123</v>
      </c>
      <c r="AK464" t="s">
        <v>122</v>
      </c>
      <c r="AL464" t="s">
        <v>123</v>
      </c>
      <c r="AM464" t="s">
        <v>122</v>
      </c>
    </row>
    <row r="465" spans="1:39" x14ac:dyDescent="0.25">
      <c r="A465">
        <v>2017</v>
      </c>
      <c r="B465">
        <v>9</v>
      </c>
      <c r="C465" t="s">
        <v>577</v>
      </c>
      <c r="D465">
        <v>9301</v>
      </c>
      <c r="E465" t="s">
        <v>582</v>
      </c>
      <c r="F465" t="s">
        <v>120</v>
      </c>
      <c r="G465" t="s">
        <v>123</v>
      </c>
      <c r="H465">
        <v>39.700000000000003</v>
      </c>
      <c r="I465">
        <v>20.5</v>
      </c>
      <c r="J465" t="s">
        <v>122</v>
      </c>
      <c r="K465" t="s">
        <v>121</v>
      </c>
      <c r="L465" t="s">
        <v>121</v>
      </c>
      <c r="M465" t="s">
        <v>123</v>
      </c>
      <c r="N465" t="s">
        <v>123</v>
      </c>
      <c r="O465" t="s">
        <v>123</v>
      </c>
      <c r="P465">
        <v>36.9</v>
      </c>
      <c r="Q465">
        <v>20</v>
      </c>
      <c r="R465" t="s">
        <v>151</v>
      </c>
      <c r="S465">
        <v>96.7</v>
      </c>
      <c r="T465" t="s">
        <v>122</v>
      </c>
      <c r="X465" t="s">
        <v>122</v>
      </c>
      <c r="Y465" t="s">
        <v>122</v>
      </c>
      <c r="Z465">
        <v>16.2</v>
      </c>
      <c r="AA465">
        <v>42.56</v>
      </c>
      <c r="AB465">
        <v>2</v>
      </c>
      <c r="AC465" t="s">
        <v>125</v>
      </c>
      <c r="AD465" t="s">
        <v>125</v>
      </c>
      <c r="AE465" t="s">
        <v>123</v>
      </c>
      <c r="AF465" t="s">
        <v>123</v>
      </c>
      <c r="AG465" t="s">
        <v>123</v>
      </c>
      <c r="AH465" t="s">
        <v>123</v>
      </c>
      <c r="AI465" t="s">
        <v>122</v>
      </c>
      <c r="AJ465" t="s">
        <v>123</v>
      </c>
      <c r="AK465" t="s">
        <v>122</v>
      </c>
      <c r="AL465" t="s">
        <v>123</v>
      </c>
      <c r="AM465" t="s">
        <v>122</v>
      </c>
    </row>
    <row r="466" spans="1:39" x14ac:dyDescent="0.25">
      <c r="A466">
        <v>2017</v>
      </c>
      <c r="B466">
        <v>9</v>
      </c>
      <c r="C466" t="s">
        <v>577</v>
      </c>
      <c r="D466">
        <v>9302</v>
      </c>
      <c r="E466" t="s">
        <v>583</v>
      </c>
      <c r="F466" t="s">
        <v>120</v>
      </c>
      <c r="G466" t="s">
        <v>123</v>
      </c>
      <c r="H466">
        <v>36.5</v>
      </c>
      <c r="I466">
        <v>41.2</v>
      </c>
      <c r="J466" t="s">
        <v>122</v>
      </c>
      <c r="K466" t="s">
        <v>121</v>
      </c>
      <c r="L466" t="s">
        <v>121</v>
      </c>
      <c r="M466" t="s">
        <v>121</v>
      </c>
      <c r="N466" t="s">
        <v>123</v>
      </c>
      <c r="O466" t="s">
        <v>123</v>
      </c>
      <c r="P466">
        <v>34.4</v>
      </c>
      <c r="Q466">
        <v>50</v>
      </c>
      <c r="R466" t="s">
        <v>122</v>
      </c>
      <c r="S466">
        <v>95.4</v>
      </c>
      <c r="T466" t="s">
        <v>122</v>
      </c>
      <c r="X466" t="s">
        <v>122</v>
      </c>
      <c r="Y466" t="s">
        <v>122</v>
      </c>
      <c r="Z466">
        <v>8.8000000000000007</v>
      </c>
      <c r="AA466">
        <v>74.22</v>
      </c>
      <c r="AB466">
        <v>4</v>
      </c>
      <c r="AC466" t="s">
        <v>125</v>
      </c>
      <c r="AD466" t="s">
        <v>125</v>
      </c>
      <c r="AE466" t="s">
        <v>123</v>
      </c>
      <c r="AF466" t="s">
        <v>123</v>
      </c>
      <c r="AG466" t="s">
        <v>123</v>
      </c>
      <c r="AH466" t="s">
        <v>123</v>
      </c>
      <c r="AI466" t="s">
        <v>122</v>
      </c>
      <c r="AJ466" t="s">
        <v>123</v>
      </c>
      <c r="AK466" t="s">
        <v>122</v>
      </c>
      <c r="AL466" t="s">
        <v>123</v>
      </c>
      <c r="AM466" t="s">
        <v>122</v>
      </c>
    </row>
    <row r="467" spans="1:39" x14ac:dyDescent="0.25">
      <c r="A467">
        <v>2017</v>
      </c>
      <c r="B467">
        <v>9</v>
      </c>
      <c r="C467" t="s">
        <v>577</v>
      </c>
      <c r="D467">
        <v>9501</v>
      </c>
      <c r="E467" t="s">
        <v>584</v>
      </c>
      <c r="F467" t="s">
        <v>120</v>
      </c>
      <c r="G467" t="s">
        <v>123</v>
      </c>
      <c r="H467">
        <v>64</v>
      </c>
      <c r="I467">
        <v>48.5</v>
      </c>
      <c r="K467" t="s">
        <v>122</v>
      </c>
      <c r="L467" t="s">
        <v>122</v>
      </c>
      <c r="M467" t="s">
        <v>121</v>
      </c>
      <c r="N467" t="s">
        <v>123</v>
      </c>
      <c r="O467" t="s">
        <v>123</v>
      </c>
      <c r="P467" t="s">
        <v>122</v>
      </c>
      <c r="Q467" t="s">
        <v>122</v>
      </c>
      <c r="R467" t="s">
        <v>151</v>
      </c>
      <c r="S467" t="s">
        <v>122</v>
      </c>
      <c r="T467">
        <v>97.4</v>
      </c>
      <c r="X467">
        <v>80.8</v>
      </c>
      <c r="Y467">
        <v>78.7</v>
      </c>
      <c r="Z467">
        <v>14.2</v>
      </c>
      <c r="AA467">
        <v>50.89</v>
      </c>
      <c r="AB467">
        <v>-1</v>
      </c>
      <c r="AC467" t="s">
        <v>125</v>
      </c>
      <c r="AD467" t="s">
        <v>125</v>
      </c>
      <c r="AE467" t="s">
        <v>123</v>
      </c>
      <c r="AF467" t="s">
        <v>123</v>
      </c>
      <c r="AG467" t="s">
        <v>123</v>
      </c>
      <c r="AH467" t="s">
        <v>123</v>
      </c>
      <c r="AI467" t="s">
        <v>122</v>
      </c>
      <c r="AJ467" t="s">
        <v>123</v>
      </c>
      <c r="AK467" t="s">
        <v>122</v>
      </c>
      <c r="AL467" t="s">
        <v>123</v>
      </c>
      <c r="AM467" t="s">
        <v>122</v>
      </c>
    </row>
    <row r="468" spans="1:39" x14ac:dyDescent="0.25">
      <c r="A468">
        <v>2017</v>
      </c>
      <c r="B468">
        <v>9</v>
      </c>
      <c r="C468" t="s">
        <v>577</v>
      </c>
      <c r="D468">
        <v>9601</v>
      </c>
      <c r="E468" t="s">
        <v>585</v>
      </c>
      <c r="F468" t="s">
        <v>120</v>
      </c>
      <c r="G468" t="s">
        <v>123</v>
      </c>
      <c r="H468">
        <v>80.7</v>
      </c>
      <c r="I468">
        <v>64.099999999999994</v>
      </c>
      <c r="K468" t="s">
        <v>122</v>
      </c>
      <c r="L468" t="s">
        <v>122</v>
      </c>
      <c r="M468" t="s">
        <v>121</v>
      </c>
      <c r="N468" t="s">
        <v>123</v>
      </c>
      <c r="O468" t="s">
        <v>123</v>
      </c>
      <c r="P468" t="s">
        <v>122</v>
      </c>
      <c r="Q468" t="s">
        <v>122</v>
      </c>
      <c r="R468" t="s">
        <v>122</v>
      </c>
      <c r="S468" t="s">
        <v>122</v>
      </c>
      <c r="T468">
        <v>84</v>
      </c>
      <c r="X468">
        <v>90</v>
      </c>
      <c r="Y468">
        <v>76.900000000000006</v>
      </c>
      <c r="Z468">
        <v>3.8</v>
      </c>
      <c r="AA468">
        <v>75.33</v>
      </c>
      <c r="AB468">
        <v>-1</v>
      </c>
      <c r="AC468" t="s">
        <v>125</v>
      </c>
      <c r="AD468" t="s">
        <v>125</v>
      </c>
      <c r="AE468" t="s">
        <v>123</v>
      </c>
      <c r="AF468" t="s">
        <v>123</v>
      </c>
      <c r="AG468" t="s">
        <v>123</v>
      </c>
      <c r="AH468" t="s">
        <v>123</v>
      </c>
      <c r="AI468" t="s">
        <v>122</v>
      </c>
      <c r="AJ468" t="s">
        <v>123</v>
      </c>
      <c r="AK468" t="s">
        <v>122</v>
      </c>
      <c r="AL468" t="s">
        <v>123</v>
      </c>
      <c r="AM468" t="s">
        <v>122</v>
      </c>
    </row>
    <row r="469" spans="1:39" x14ac:dyDescent="0.25">
      <c r="A469">
        <v>2017</v>
      </c>
      <c r="B469">
        <v>9</v>
      </c>
      <c r="C469" t="s">
        <v>577</v>
      </c>
      <c r="D469">
        <v>9602</v>
      </c>
      <c r="E469" t="s">
        <v>586</v>
      </c>
      <c r="F469" t="s">
        <v>394</v>
      </c>
      <c r="G469" t="s">
        <v>123</v>
      </c>
      <c r="H469" t="s">
        <v>151</v>
      </c>
      <c r="I469" t="s">
        <v>151</v>
      </c>
      <c r="J469" t="s">
        <v>122</v>
      </c>
      <c r="K469" t="s">
        <v>151</v>
      </c>
      <c r="L469" t="s">
        <v>151</v>
      </c>
      <c r="M469" t="s">
        <v>123</v>
      </c>
      <c r="N469" t="s">
        <v>123</v>
      </c>
      <c r="O469" t="s">
        <v>123</v>
      </c>
      <c r="P469" t="s">
        <v>151</v>
      </c>
      <c r="Q469" t="s">
        <v>151</v>
      </c>
      <c r="R469" t="s">
        <v>122</v>
      </c>
      <c r="S469" t="s">
        <v>151</v>
      </c>
      <c r="T469" t="s">
        <v>122</v>
      </c>
      <c r="X469" t="s">
        <v>122</v>
      </c>
      <c r="Y469" t="s">
        <v>122</v>
      </c>
      <c r="Z469" t="s">
        <v>151</v>
      </c>
      <c r="AA469">
        <v>13.11</v>
      </c>
      <c r="AB469" t="s">
        <v>124</v>
      </c>
      <c r="AC469" t="s">
        <v>125</v>
      </c>
      <c r="AD469" t="s">
        <v>125</v>
      </c>
      <c r="AE469" t="s">
        <v>123</v>
      </c>
      <c r="AF469" t="s">
        <v>123</v>
      </c>
      <c r="AG469" t="s">
        <v>123</v>
      </c>
      <c r="AH469" t="s">
        <v>123</v>
      </c>
      <c r="AI469" t="s">
        <v>122</v>
      </c>
      <c r="AJ469" t="s">
        <v>123</v>
      </c>
      <c r="AK469" t="s">
        <v>122</v>
      </c>
      <c r="AL469" t="s">
        <v>123</v>
      </c>
      <c r="AM469" t="s">
        <v>122</v>
      </c>
    </row>
    <row r="470" spans="1:39" x14ac:dyDescent="0.25">
      <c r="A470">
        <v>2017</v>
      </c>
      <c r="B470">
        <v>9</v>
      </c>
      <c r="C470" t="s">
        <v>577</v>
      </c>
      <c r="D470">
        <v>9602</v>
      </c>
      <c r="E470" t="s">
        <v>587</v>
      </c>
      <c r="F470" t="s">
        <v>394</v>
      </c>
      <c r="G470" t="s">
        <v>123</v>
      </c>
      <c r="H470">
        <v>16.399999999999999</v>
      </c>
      <c r="I470">
        <v>30.1</v>
      </c>
      <c r="K470" t="s">
        <v>122</v>
      </c>
      <c r="L470" t="s">
        <v>122</v>
      </c>
      <c r="M470" t="s">
        <v>121</v>
      </c>
      <c r="N470" t="s">
        <v>123</v>
      </c>
      <c r="O470" t="s">
        <v>123</v>
      </c>
      <c r="P470" t="s">
        <v>122</v>
      </c>
      <c r="Q470" t="s">
        <v>122</v>
      </c>
      <c r="R470" t="s">
        <v>122</v>
      </c>
      <c r="S470" t="s">
        <v>122</v>
      </c>
      <c r="T470">
        <v>29.2</v>
      </c>
      <c r="X470">
        <v>22.8</v>
      </c>
      <c r="Y470">
        <v>46.2</v>
      </c>
      <c r="Z470">
        <v>26.4</v>
      </c>
      <c r="AA470">
        <v>10.89</v>
      </c>
      <c r="AB470">
        <v>-1</v>
      </c>
      <c r="AC470" t="s">
        <v>125</v>
      </c>
      <c r="AD470" t="s">
        <v>125</v>
      </c>
      <c r="AE470" t="s">
        <v>123</v>
      </c>
      <c r="AF470" t="s">
        <v>123</v>
      </c>
      <c r="AG470" t="s">
        <v>123</v>
      </c>
      <c r="AH470" t="s">
        <v>121</v>
      </c>
      <c r="AJ470" t="s">
        <v>123</v>
      </c>
      <c r="AK470" t="s">
        <v>122</v>
      </c>
      <c r="AL470" t="s">
        <v>123</v>
      </c>
      <c r="AM470" t="s">
        <v>122</v>
      </c>
    </row>
    <row r="471" spans="1:39" x14ac:dyDescent="0.25">
      <c r="A471">
        <v>2017</v>
      </c>
      <c r="B471">
        <v>10</v>
      </c>
      <c r="C471" t="s">
        <v>588</v>
      </c>
      <c r="D471">
        <v>10201</v>
      </c>
      <c r="E471" t="s">
        <v>589</v>
      </c>
      <c r="F471" t="s">
        <v>120</v>
      </c>
      <c r="G471" t="s">
        <v>121</v>
      </c>
      <c r="H471">
        <v>47.6</v>
      </c>
      <c r="I471">
        <v>30.8</v>
      </c>
      <c r="J471" t="s">
        <v>122</v>
      </c>
      <c r="K471" t="s">
        <v>121</v>
      </c>
      <c r="L471" t="s">
        <v>121</v>
      </c>
      <c r="M471" t="s">
        <v>121</v>
      </c>
      <c r="N471" t="s">
        <v>123</v>
      </c>
      <c r="O471" t="s">
        <v>123</v>
      </c>
      <c r="P471">
        <v>46.3</v>
      </c>
      <c r="Q471">
        <v>30.7</v>
      </c>
      <c r="R471">
        <v>39</v>
      </c>
      <c r="S471" t="s">
        <v>122</v>
      </c>
      <c r="T471" t="s">
        <v>122</v>
      </c>
      <c r="X471" t="s">
        <v>122</v>
      </c>
      <c r="Y471" t="s">
        <v>122</v>
      </c>
      <c r="Z471">
        <v>16.7</v>
      </c>
      <c r="AA471">
        <v>39.5</v>
      </c>
      <c r="AB471">
        <v>2</v>
      </c>
      <c r="AC471" t="s">
        <v>125</v>
      </c>
      <c r="AD471" t="s">
        <v>125</v>
      </c>
      <c r="AE471" t="s">
        <v>123</v>
      </c>
      <c r="AF471" t="s">
        <v>123</v>
      </c>
      <c r="AG471" t="s">
        <v>123</v>
      </c>
      <c r="AH471" t="s">
        <v>123</v>
      </c>
      <c r="AI471" t="s">
        <v>122</v>
      </c>
      <c r="AJ471" t="s">
        <v>123</v>
      </c>
      <c r="AK471" t="s">
        <v>122</v>
      </c>
      <c r="AL471" t="s">
        <v>123</v>
      </c>
      <c r="AM471" t="s">
        <v>122</v>
      </c>
    </row>
    <row r="472" spans="1:39" x14ac:dyDescent="0.25">
      <c r="A472">
        <v>2017</v>
      </c>
      <c r="B472">
        <v>10</v>
      </c>
      <c r="C472" t="s">
        <v>588</v>
      </c>
      <c r="D472">
        <v>10202</v>
      </c>
      <c r="E472" t="s">
        <v>590</v>
      </c>
      <c r="F472" t="s">
        <v>120</v>
      </c>
      <c r="G472" t="s">
        <v>121</v>
      </c>
      <c r="H472">
        <v>32.4</v>
      </c>
      <c r="I472">
        <v>38.6</v>
      </c>
      <c r="J472" t="s">
        <v>122</v>
      </c>
      <c r="K472" t="s">
        <v>121</v>
      </c>
      <c r="L472" t="s">
        <v>121</v>
      </c>
      <c r="M472" t="s">
        <v>123</v>
      </c>
      <c r="N472" t="s">
        <v>123</v>
      </c>
      <c r="O472" t="s">
        <v>123</v>
      </c>
      <c r="P472">
        <v>36.299999999999997</v>
      </c>
      <c r="Q472">
        <v>41.4</v>
      </c>
      <c r="R472">
        <v>46</v>
      </c>
      <c r="S472" t="s">
        <v>122</v>
      </c>
      <c r="T472" t="s">
        <v>122</v>
      </c>
      <c r="X472" t="s">
        <v>122</v>
      </c>
      <c r="Y472" t="s">
        <v>122</v>
      </c>
      <c r="Z472">
        <v>11.5</v>
      </c>
      <c r="AA472">
        <v>47.5</v>
      </c>
      <c r="AB472">
        <v>2</v>
      </c>
      <c r="AC472" t="s">
        <v>125</v>
      </c>
      <c r="AD472" t="s">
        <v>125</v>
      </c>
      <c r="AE472" t="s">
        <v>123</v>
      </c>
      <c r="AF472" t="s">
        <v>121</v>
      </c>
      <c r="AG472" t="s">
        <v>123</v>
      </c>
      <c r="AH472" t="s">
        <v>123</v>
      </c>
      <c r="AI472" t="s">
        <v>122</v>
      </c>
      <c r="AJ472" t="s">
        <v>123</v>
      </c>
      <c r="AK472" t="s">
        <v>122</v>
      </c>
      <c r="AL472" t="s">
        <v>123</v>
      </c>
      <c r="AM472" t="s">
        <v>122</v>
      </c>
    </row>
    <row r="473" spans="1:39" x14ac:dyDescent="0.25">
      <c r="A473">
        <v>2017</v>
      </c>
      <c r="B473">
        <v>10</v>
      </c>
      <c r="C473" t="s">
        <v>588</v>
      </c>
      <c r="D473">
        <v>10203</v>
      </c>
      <c r="E473" t="s">
        <v>591</v>
      </c>
      <c r="F473" t="s">
        <v>120</v>
      </c>
      <c r="G473" t="s">
        <v>121</v>
      </c>
      <c r="H473">
        <v>40.299999999999997</v>
      </c>
      <c r="I473">
        <v>36.700000000000003</v>
      </c>
      <c r="J473" t="s">
        <v>122</v>
      </c>
      <c r="K473" t="s">
        <v>121</v>
      </c>
      <c r="L473" t="s">
        <v>121</v>
      </c>
      <c r="M473" t="s">
        <v>123</v>
      </c>
      <c r="N473" t="s">
        <v>123</v>
      </c>
      <c r="O473" t="s">
        <v>123</v>
      </c>
      <c r="P473">
        <v>37.9</v>
      </c>
      <c r="Q473">
        <v>32.4</v>
      </c>
      <c r="R473">
        <v>29</v>
      </c>
      <c r="S473" t="s">
        <v>122</v>
      </c>
      <c r="T473" t="s">
        <v>122</v>
      </c>
      <c r="X473" t="s">
        <v>122</v>
      </c>
      <c r="Y473" t="s">
        <v>122</v>
      </c>
      <c r="Z473">
        <v>13.4</v>
      </c>
      <c r="AA473">
        <v>30</v>
      </c>
      <c r="AB473">
        <v>2</v>
      </c>
      <c r="AC473" t="s">
        <v>125</v>
      </c>
      <c r="AD473" t="s">
        <v>125</v>
      </c>
      <c r="AE473" t="s">
        <v>123</v>
      </c>
      <c r="AF473" t="s">
        <v>123</v>
      </c>
      <c r="AG473" t="s">
        <v>123</v>
      </c>
      <c r="AH473" t="s">
        <v>123</v>
      </c>
      <c r="AI473" t="s">
        <v>122</v>
      </c>
      <c r="AJ473" t="s">
        <v>123</v>
      </c>
      <c r="AK473" t="s">
        <v>122</v>
      </c>
      <c r="AL473" t="s">
        <v>123</v>
      </c>
      <c r="AM473" t="s">
        <v>122</v>
      </c>
    </row>
    <row r="474" spans="1:39" x14ac:dyDescent="0.25">
      <c r="A474">
        <v>2017</v>
      </c>
      <c r="B474">
        <v>10</v>
      </c>
      <c r="C474" t="s">
        <v>588</v>
      </c>
      <c r="D474">
        <v>10205</v>
      </c>
      <c r="E474" t="s">
        <v>592</v>
      </c>
      <c r="F474" t="s">
        <v>120</v>
      </c>
      <c r="G474" t="s">
        <v>121</v>
      </c>
      <c r="H474">
        <v>36.1</v>
      </c>
      <c r="I474">
        <v>29.6</v>
      </c>
      <c r="J474" t="s">
        <v>122</v>
      </c>
      <c r="K474" t="s">
        <v>121</v>
      </c>
      <c r="L474" t="s">
        <v>121</v>
      </c>
      <c r="M474" t="s">
        <v>123</v>
      </c>
      <c r="N474" t="s">
        <v>123</v>
      </c>
      <c r="O474" t="s">
        <v>123</v>
      </c>
      <c r="P474">
        <v>36.5</v>
      </c>
      <c r="Q474">
        <v>12.5</v>
      </c>
      <c r="R474" t="s">
        <v>151</v>
      </c>
      <c r="S474" t="s">
        <v>122</v>
      </c>
      <c r="T474" t="s">
        <v>122</v>
      </c>
      <c r="X474" t="s">
        <v>122</v>
      </c>
      <c r="Y474" t="s">
        <v>122</v>
      </c>
      <c r="Z474">
        <v>14.1</v>
      </c>
      <c r="AA474">
        <v>24.78</v>
      </c>
      <c r="AB474">
        <v>1</v>
      </c>
      <c r="AC474" t="s">
        <v>125</v>
      </c>
      <c r="AD474" t="s">
        <v>125</v>
      </c>
      <c r="AE474" t="s">
        <v>123</v>
      </c>
      <c r="AF474" t="s">
        <v>123</v>
      </c>
      <c r="AG474" t="s">
        <v>123</v>
      </c>
      <c r="AH474" t="s">
        <v>121</v>
      </c>
      <c r="AJ474" t="s">
        <v>123</v>
      </c>
      <c r="AK474" t="s">
        <v>122</v>
      </c>
      <c r="AL474" t="s">
        <v>123</v>
      </c>
      <c r="AM474" t="s">
        <v>122</v>
      </c>
    </row>
    <row r="475" spans="1:39" x14ac:dyDescent="0.25">
      <c r="A475">
        <v>2017</v>
      </c>
      <c r="B475">
        <v>10</v>
      </c>
      <c r="C475" t="s">
        <v>588</v>
      </c>
      <c r="D475">
        <v>10205</v>
      </c>
      <c r="E475" t="s">
        <v>947</v>
      </c>
      <c r="F475" t="s">
        <v>120</v>
      </c>
      <c r="G475" t="s">
        <v>121</v>
      </c>
      <c r="H475">
        <v>37.700000000000003</v>
      </c>
      <c r="I475">
        <v>26.3</v>
      </c>
      <c r="J475" t="s">
        <v>122</v>
      </c>
      <c r="K475" t="s">
        <v>121</v>
      </c>
      <c r="L475" t="s">
        <v>121</v>
      </c>
      <c r="M475" t="s">
        <v>121</v>
      </c>
      <c r="N475" t="s">
        <v>123</v>
      </c>
      <c r="O475" t="s">
        <v>123</v>
      </c>
      <c r="P475">
        <v>47</v>
      </c>
      <c r="Q475">
        <v>31.4</v>
      </c>
      <c r="R475" t="s">
        <v>151</v>
      </c>
      <c r="S475">
        <v>83.7</v>
      </c>
      <c r="T475" t="s">
        <v>122</v>
      </c>
      <c r="X475" t="s">
        <v>122</v>
      </c>
      <c r="Y475" t="s">
        <v>122</v>
      </c>
      <c r="Z475">
        <v>11.6</v>
      </c>
      <c r="AA475">
        <v>64.22</v>
      </c>
      <c r="AB475">
        <v>3</v>
      </c>
      <c r="AC475" t="s">
        <v>125</v>
      </c>
      <c r="AD475" t="s">
        <v>125</v>
      </c>
      <c r="AE475" t="s">
        <v>123</v>
      </c>
      <c r="AF475" t="s">
        <v>123</v>
      </c>
      <c r="AG475" t="s">
        <v>123</v>
      </c>
      <c r="AH475" t="s">
        <v>123</v>
      </c>
      <c r="AI475" t="s">
        <v>122</v>
      </c>
      <c r="AJ475" t="s">
        <v>123</v>
      </c>
      <c r="AK475" t="s">
        <v>122</v>
      </c>
      <c r="AL475" t="s">
        <v>123</v>
      </c>
      <c r="AM475" t="s">
        <v>122</v>
      </c>
    </row>
    <row r="476" spans="1:39" x14ac:dyDescent="0.25">
      <c r="A476">
        <v>2017</v>
      </c>
      <c r="B476">
        <v>10</v>
      </c>
      <c r="C476" t="s">
        <v>588</v>
      </c>
      <c r="D476">
        <v>10206</v>
      </c>
      <c r="E476" t="s">
        <v>593</v>
      </c>
      <c r="F476" t="s">
        <v>120</v>
      </c>
      <c r="G476" t="s">
        <v>121</v>
      </c>
      <c r="H476">
        <v>51.9</v>
      </c>
      <c r="I476">
        <v>55.7</v>
      </c>
      <c r="J476" t="s">
        <v>122</v>
      </c>
      <c r="K476" t="s">
        <v>121</v>
      </c>
      <c r="L476" t="s">
        <v>121</v>
      </c>
      <c r="M476" t="s">
        <v>121</v>
      </c>
      <c r="N476" t="s">
        <v>123</v>
      </c>
      <c r="O476" t="s">
        <v>123</v>
      </c>
      <c r="P476">
        <v>53.7</v>
      </c>
      <c r="Q476">
        <v>48.7</v>
      </c>
      <c r="R476">
        <v>81.8</v>
      </c>
      <c r="S476" t="s">
        <v>122</v>
      </c>
      <c r="T476" t="s">
        <v>122</v>
      </c>
      <c r="X476" t="s">
        <v>122</v>
      </c>
      <c r="Y476" t="s">
        <v>122</v>
      </c>
      <c r="Z476">
        <v>14.8</v>
      </c>
      <c r="AA476">
        <v>72.5</v>
      </c>
      <c r="AB476">
        <v>4</v>
      </c>
      <c r="AC476" t="s">
        <v>125</v>
      </c>
      <c r="AD476" t="s">
        <v>125</v>
      </c>
      <c r="AE476" t="s">
        <v>123</v>
      </c>
      <c r="AF476" t="s">
        <v>123</v>
      </c>
      <c r="AG476" t="s">
        <v>123</v>
      </c>
      <c r="AH476" t="s">
        <v>123</v>
      </c>
      <c r="AI476" t="s">
        <v>122</v>
      </c>
      <c r="AJ476" t="s">
        <v>123</v>
      </c>
      <c r="AK476" t="s">
        <v>122</v>
      </c>
      <c r="AL476" t="s">
        <v>123</v>
      </c>
      <c r="AM476" t="s">
        <v>122</v>
      </c>
    </row>
    <row r="477" spans="1:39" x14ac:dyDescent="0.25">
      <c r="A477">
        <v>2017</v>
      </c>
      <c r="B477">
        <v>10</v>
      </c>
      <c r="C477" t="s">
        <v>588</v>
      </c>
      <c r="D477">
        <v>10208</v>
      </c>
      <c r="E477" t="s">
        <v>594</v>
      </c>
      <c r="F477" t="s">
        <v>120</v>
      </c>
      <c r="G477" t="s">
        <v>123</v>
      </c>
      <c r="H477">
        <v>42.4</v>
      </c>
      <c r="I477">
        <v>29.5</v>
      </c>
      <c r="J477" t="s">
        <v>122</v>
      </c>
      <c r="K477" t="s">
        <v>121</v>
      </c>
      <c r="L477" t="s">
        <v>121</v>
      </c>
      <c r="M477" t="s">
        <v>123</v>
      </c>
      <c r="N477" t="s">
        <v>123</v>
      </c>
      <c r="O477" t="s">
        <v>123</v>
      </c>
      <c r="P477">
        <v>38.200000000000003</v>
      </c>
      <c r="Q477">
        <v>27.9</v>
      </c>
      <c r="R477">
        <v>29.4</v>
      </c>
      <c r="S477">
        <v>87.2</v>
      </c>
      <c r="T477" t="s">
        <v>122</v>
      </c>
      <c r="X477" t="s">
        <v>122</v>
      </c>
      <c r="Y477" t="s">
        <v>122</v>
      </c>
      <c r="Z477">
        <v>19.100000000000001</v>
      </c>
      <c r="AA477">
        <v>41.5</v>
      </c>
      <c r="AB477">
        <v>2</v>
      </c>
      <c r="AC477" t="s">
        <v>125</v>
      </c>
      <c r="AD477" t="s">
        <v>125</v>
      </c>
      <c r="AE477" t="s">
        <v>123</v>
      </c>
      <c r="AF477" t="s">
        <v>123</v>
      </c>
      <c r="AG477" t="s">
        <v>123</v>
      </c>
      <c r="AH477" t="s">
        <v>123</v>
      </c>
      <c r="AI477" t="s">
        <v>122</v>
      </c>
      <c r="AJ477" t="s">
        <v>123</v>
      </c>
      <c r="AK477" t="s">
        <v>122</v>
      </c>
      <c r="AL477" t="s">
        <v>123</v>
      </c>
      <c r="AM477" t="s">
        <v>122</v>
      </c>
    </row>
    <row r="478" spans="1:39" x14ac:dyDescent="0.25">
      <c r="A478">
        <v>2017</v>
      </c>
      <c r="B478">
        <v>10</v>
      </c>
      <c r="C478" t="s">
        <v>588</v>
      </c>
      <c r="D478">
        <v>10209</v>
      </c>
      <c r="E478" t="s">
        <v>595</v>
      </c>
      <c r="F478" t="s">
        <v>120</v>
      </c>
      <c r="G478" t="s">
        <v>121</v>
      </c>
      <c r="H478">
        <v>44.8</v>
      </c>
      <c r="I478">
        <v>47.2</v>
      </c>
      <c r="J478" t="s">
        <v>122</v>
      </c>
      <c r="K478" t="s">
        <v>121</v>
      </c>
      <c r="L478" t="s">
        <v>121</v>
      </c>
      <c r="M478" t="s">
        <v>123</v>
      </c>
      <c r="N478" t="s">
        <v>123</v>
      </c>
      <c r="O478" t="s">
        <v>123</v>
      </c>
      <c r="P478">
        <v>40.9</v>
      </c>
      <c r="Q478">
        <v>39</v>
      </c>
      <c r="R478">
        <v>44.4</v>
      </c>
      <c r="S478" t="s">
        <v>122</v>
      </c>
      <c r="T478" t="s">
        <v>122</v>
      </c>
      <c r="X478" t="s">
        <v>122</v>
      </c>
      <c r="Y478" t="s">
        <v>122</v>
      </c>
      <c r="Z478">
        <v>12.2</v>
      </c>
      <c r="AA478">
        <v>48.5</v>
      </c>
      <c r="AB478">
        <v>2</v>
      </c>
      <c r="AC478" t="s">
        <v>125</v>
      </c>
      <c r="AD478" t="s">
        <v>125</v>
      </c>
      <c r="AE478" t="s">
        <v>123</v>
      </c>
      <c r="AF478" t="s">
        <v>123</v>
      </c>
      <c r="AG478" t="s">
        <v>123</v>
      </c>
      <c r="AH478" t="s">
        <v>123</v>
      </c>
      <c r="AI478" t="s">
        <v>122</v>
      </c>
      <c r="AJ478" t="s">
        <v>123</v>
      </c>
      <c r="AK478" t="s">
        <v>122</v>
      </c>
      <c r="AL478" t="s">
        <v>123</v>
      </c>
      <c r="AM478" t="s">
        <v>122</v>
      </c>
    </row>
    <row r="479" spans="1:39" x14ac:dyDescent="0.25">
      <c r="A479">
        <v>2017</v>
      </c>
      <c r="B479">
        <v>10</v>
      </c>
      <c r="C479" t="s">
        <v>588</v>
      </c>
      <c r="D479">
        <v>10210</v>
      </c>
      <c r="E479" t="s">
        <v>596</v>
      </c>
      <c r="F479" t="s">
        <v>120</v>
      </c>
      <c r="G479" t="s">
        <v>121</v>
      </c>
      <c r="H479">
        <v>45.2</v>
      </c>
      <c r="I479">
        <v>37.700000000000003</v>
      </c>
      <c r="J479" t="s">
        <v>122</v>
      </c>
      <c r="K479" t="s">
        <v>121</v>
      </c>
      <c r="L479" t="s">
        <v>121</v>
      </c>
      <c r="M479" t="s">
        <v>123</v>
      </c>
      <c r="N479" t="s">
        <v>123</v>
      </c>
      <c r="O479" t="s">
        <v>123</v>
      </c>
      <c r="P479">
        <v>42.3</v>
      </c>
      <c r="Q479">
        <v>25.8</v>
      </c>
      <c r="R479">
        <v>44.4</v>
      </c>
      <c r="S479" t="s">
        <v>122</v>
      </c>
      <c r="T479" t="s">
        <v>122</v>
      </c>
      <c r="X479" t="s">
        <v>122</v>
      </c>
      <c r="Y479" t="s">
        <v>122</v>
      </c>
      <c r="Z479">
        <v>15.8</v>
      </c>
      <c r="AA479">
        <v>34.5</v>
      </c>
      <c r="AB479">
        <v>2</v>
      </c>
      <c r="AC479" t="s">
        <v>125</v>
      </c>
      <c r="AD479" t="s">
        <v>125</v>
      </c>
      <c r="AE479" t="s">
        <v>123</v>
      </c>
      <c r="AF479" t="s">
        <v>123</v>
      </c>
      <c r="AG479" t="s">
        <v>123</v>
      </c>
      <c r="AH479" t="s">
        <v>123</v>
      </c>
      <c r="AI479" t="s">
        <v>122</v>
      </c>
      <c r="AJ479" t="s">
        <v>123</v>
      </c>
      <c r="AK479" t="s">
        <v>122</v>
      </c>
      <c r="AL479" t="s">
        <v>123</v>
      </c>
      <c r="AM479" t="s">
        <v>122</v>
      </c>
    </row>
    <row r="480" spans="1:39" x14ac:dyDescent="0.25">
      <c r="A480">
        <v>2017</v>
      </c>
      <c r="B480">
        <v>10</v>
      </c>
      <c r="C480" t="s">
        <v>588</v>
      </c>
      <c r="D480">
        <v>10211</v>
      </c>
      <c r="E480" t="s">
        <v>597</v>
      </c>
      <c r="F480" t="s">
        <v>120</v>
      </c>
      <c r="G480" t="s">
        <v>121</v>
      </c>
      <c r="H480">
        <v>45.1</v>
      </c>
      <c r="I480">
        <v>46.3</v>
      </c>
      <c r="J480" t="s">
        <v>122</v>
      </c>
      <c r="K480" t="s">
        <v>121</v>
      </c>
      <c r="L480" t="s">
        <v>121</v>
      </c>
      <c r="M480" t="s">
        <v>123</v>
      </c>
      <c r="N480" t="s">
        <v>123</v>
      </c>
      <c r="O480" t="s">
        <v>123</v>
      </c>
      <c r="P480">
        <v>46.8</v>
      </c>
      <c r="Q480">
        <v>45.1</v>
      </c>
      <c r="R480">
        <v>42.8</v>
      </c>
      <c r="S480" t="s">
        <v>122</v>
      </c>
      <c r="T480" t="s">
        <v>122</v>
      </c>
      <c r="X480" t="s">
        <v>122</v>
      </c>
      <c r="Y480" t="s">
        <v>122</v>
      </c>
      <c r="Z480">
        <v>11.3</v>
      </c>
      <c r="AA480">
        <v>59</v>
      </c>
      <c r="AB480">
        <v>3</v>
      </c>
      <c r="AC480" t="s">
        <v>125</v>
      </c>
      <c r="AD480" t="s">
        <v>125</v>
      </c>
      <c r="AE480" t="s">
        <v>123</v>
      </c>
      <c r="AF480" t="s">
        <v>123</v>
      </c>
      <c r="AG480" t="s">
        <v>123</v>
      </c>
      <c r="AH480" t="s">
        <v>123</v>
      </c>
      <c r="AI480" t="s">
        <v>122</v>
      </c>
      <c r="AJ480" t="s">
        <v>123</v>
      </c>
      <c r="AK480" t="s">
        <v>122</v>
      </c>
      <c r="AL480" t="s">
        <v>123</v>
      </c>
      <c r="AM480" t="s">
        <v>122</v>
      </c>
    </row>
    <row r="481" spans="1:39" x14ac:dyDescent="0.25">
      <c r="A481">
        <v>2017</v>
      </c>
      <c r="B481">
        <v>10</v>
      </c>
      <c r="C481" t="s">
        <v>588</v>
      </c>
      <c r="D481">
        <v>10302</v>
      </c>
      <c r="E481" t="s">
        <v>598</v>
      </c>
      <c r="F481" t="s">
        <v>120</v>
      </c>
      <c r="G481" t="s">
        <v>123</v>
      </c>
      <c r="H481">
        <v>33.9</v>
      </c>
      <c r="I481">
        <v>29.8</v>
      </c>
      <c r="J481" t="s">
        <v>122</v>
      </c>
      <c r="K481" t="s">
        <v>121</v>
      </c>
      <c r="L481" t="s">
        <v>121</v>
      </c>
      <c r="M481" t="s">
        <v>121</v>
      </c>
      <c r="N481" t="s">
        <v>123</v>
      </c>
      <c r="O481" t="s">
        <v>123</v>
      </c>
      <c r="P481">
        <v>36.799999999999997</v>
      </c>
      <c r="Q481">
        <v>36.4</v>
      </c>
      <c r="R481">
        <v>17.600000000000001</v>
      </c>
      <c r="S481">
        <v>94.5</v>
      </c>
      <c r="T481" t="s">
        <v>122</v>
      </c>
      <c r="X481" t="s">
        <v>122</v>
      </c>
      <c r="Y481" t="s">
        <v>122</v>
      </c>
      <c r="Z481">
        <v>12.4</v>
      </c>
      <c r="AA481">
        <v>56</v>
      </c>
      <c r="AB481">
        <v>3</v>
      </c>
      <c r="AC481" t="s">
        <v>125</v>
      </c>
      <c r="AD481" t="s">
        <v>125</v>
      </c>
      <c r="AE481" t="s">
        <v>123</v>
      </c>
      <c r="AF481" t="s">
        <v>123</v>
      </c>
      <c r="AG481" t="s">
        <v>123</v>
      </c>
      <c r="AH481" t="s">
        <v>123</v>
      </c>
      <c r="AI481" t="s">
        <v>122</v>
      </c>
      <c r="AJ481" t="s">
        <v>123</v>
      </c>
      <c r="AK481" t="s">
        <v>122</v>
      </c>
      <c r="AL481" t="s">
        <v>123</v>
      </c>
      <c r="AM481" t="s">
        <v>122</v>
      </c>
    </row>
    <row r="482" spans="1:39" x14ac:dyDescent="0.25">
      <c r="A482">
        <v>2017</v>
      </c>
      <c r="B482">
        <v>10</v>
      </c>
      <c r="C482" t="s">
        <v>588</v>
      </c>
      <c r="D482">
        <v>10303</v>
      </c>
      <c r="E482" t="s">
        <v>591</v>
      </c>
      <c r="F482" t="s">
        <v>120</v>
      </c>
      <c r="G482" t="s">
        <v>123</v>
      </c>
      <c r="H482">
        <v>50</v>
      </c>
      <c r="I482">
        <v>42.8</v>
      </c>
      <c r="J482" t="s">
        <v>122</v>
      </c>
      <c r="K482" t="s">
        <v>121</v>
      </c>
      <c r="L482" t="s">
        <v>121</v>
      </c>
      <c r="M482" t="s">
        <v>123</v>
      </c>
      <c r="N482" t="s">
        <v>123</v>
      </c>
      <c r="O482" t="s">
        <v>123</v>
      </c>
      <c r="P482">
        <v>54.4</v>
      </c>
      <c r="Q482">
        <v>49.6</v>
      </c>
      <c r="R482">
        <v>53.3</v>
      </c>
      <c r="S482" t="s">
        <v>122</v>
      </c>
      <c r="T482" t="s">
        <v>122</v>
      </c>
      <c r="X482" t="s">
        <v>122</v>
      </c>
      <c r="Y482" t="s">
        <v>122</v>
      </c>
      <c r="Z482">
        <v>11.9</v>
      </c>
      <c r="AA482">
        <v>73.05</v>
      </c>
      <c r="AB482">
        <v>4</v>
      </c>
      <c r="AC482" t="s">
        <v>125</v>
      </c>
      <c r="AD482" t="s">
        <v>125</v>
      </c>
      <c r="AE482" t="s">
        <v>123</v>
      </c>
      <c r="AF482" t="s">
        <v>121</v>
      </c>
      <c r="AG482" t="s">
        <v>123</v>
      </c>
      <c r="AH482" t="s">
        <v>123</v>
      </c>
      <c r="AI482" t="s">
        <v>122</v>
      </c>
      <c r="AJ482" t="s">
        <v>123</v>
      </c>
      <c r="AK482" t="s">
        <v>122</v>
      </c>
      <c r="AL482" t="s">
        <v>123</v>
      </c>
      <c r="AM482" t="s">
        <v>122</v>
      </c>
    </row>
    <row r="483" spans="1:39" x14ac:dyDescent="0.25">
      <c r="A483">
        <v>2017</v>
      </c>
      <c r="B483">
        <v>10</v>
      </c>
      <c r="C483" t="s">
        <v>588</v>
      </c>
      <c r="D483">
        <v>10601</v>
      </c>
      <c r="E483" t="s">
        <v>601</v>
      </c>
      <c r="F483" t="s">
        <v>120</v>
      </c>
      <c r="G483" t="s">
        <v>123</v>
      </c>
      <c r="H483">
        <v>81.400000000000006</v>
      </c>
      <c r="I483">
        <v>63.3</v>
      </c>
      <c r="K483" t="s">
        <v>122</v>
      </c>
      <c r="L483" t="s">
        <v>122</v>
      </c>
      <c r="M483" t="s">
        <v>121</v>
      </c>
      <c r="N483" t="s">
        <v>123</v>
      </c>
      <c r="O483" t="s">
        <v>123</v>
      </c>
      <c r="P483" t="s">
        <v>122</v>
      </c>
      <c r="Q483" t="s">
        <v>122</v>
      </c>
      <c r="R483">
        <v>9</v>
      </c>
      <c r="S483" t="s">
        <v>122</v>
      </c>
      <c r="T483">
        <v>91.7</v>
      </c>
      <c r="X483">
        <v>86.4</v>
      </c>
      <c r="Y483">
        <v>85.3</v>
      </c>
      <c r="Z483">
        <v>19</v>
      </c>
      <c r="AA483">
        <v>64</v>
      </c>
      <c r="AB483">
        <v>-1</v>
      </c>
      <c r="AC483" t="s">
        <v>125</v>
      </c>
      <c r="AD483" t="s">
        <v>125</v>
      </c>
      <c r="AE483" t="s">
        <v>123</v>
      </c>
      <c r="AF483" t="s">
        <v>123</v>
      </c>
      <c r="AG483" t="s">
        <v>123</v>
      </c>
      <c r="AH483" t="s">
        <v>123</v>
      </c>
      <c r="AI483" t="s">
        <v>122</v>
      </c>
      <c r="AJ483" t="s">
        <v>123</v>
      </c>
      <c r="AK483" t="s">
        <v>122</v>
      </c>
      <c r="AL483" t="s">
        <v>123</v>
      </c>
      <c r="AM483" t="s">
        <v>122</v>
      </c>
    </row>
    <row r="484" spans="1:39" x14ac:dyDescent="0.25">
      <c r="A484">
        <v>2017</v>
      </c>
      <c r="B484">
        <v>10</v>
      </c>
      <c r="C484" t="s">
        <v>588</v>
      </c>
      <c r="D484">
        <v>10602</v>
      </c>
      <c r="E484" t="s">
        <v>602</v>
      </c>
      <c r="F484" t="s">
        <v>120</v>
      </c>
      <c r="G484" t="s">
        <v>123</v>
      </c>
      <c r="H484">
        <v>53.6</v>
      </c>
      <c r="I484">
        <v>45</v>
      </c>
      <c r="J484" t="s">
        <v>122</v>
      </c>
      <c r="K484" t="s">
        <v>121</v>
      </c>
      <c r="L484" t="s">
        <v>121</v>
      </c>
      <c r="M484" t="s">
        <v>121</v>
      </c>
      <c r="N484" t="s">
        <v>123</v>
      </c>
      <c r="O484" t="s">
        <v>123</v>
      </c>
      <c r="P484">
        <v>38.4</v>
      </c>
      <c r="Q484">
        <v>53.8</v>
      </c>
      <c r="R484" t="s">
        <v>151</v>
      </c>
      <c r="S484" t="s">
        <v>122</v>
      </c>
      <c r="T484" t="s">
        <v>122</v>
      </c>
      <c r="X484" t="s">
        <v>122</v>
      </c>
      <c r="Y484" t="s">
        <v>122</v>
      </c>
      <c r="Z484">
        <v>14.2</v>
      </c>
      <c r="AA484">
        <v>57.71</v>
      </c>
      <c r="AB484">
        <v>3</v>
      </c>
      <c r="AC484" t="s">
        <v>125</v>
      </c>
      <c r="AD484" t="s">
        <v>125</v>
      </c>
      <c r="AE484" t="s">
        <v>123</v>
      </c>
      <c r="AF484" t="s">
        <v>123</v>
      </c>
      <c r="AG484" t="s">
        <v>123</v>
      </c>
      <c r="AH484" t="s">
        <v>123</v>
      </c>
      <c r="AI484" t="s">
        <v>122</v>
      </c>
      <c r="AJ484" t="s">
        <v>123</v>
      </c>
      <c r="AK484" t="s">
        <v>122</v>
      </c>
      <c r="AL484" t="s">
        <v>123</v>
      </c>
      <c r="AM484" t="s">
        <v>122</v>
      </c>
    </row>
    <row r="485" spans="1:39" x14ac:dyDescent="0.25">
      <c r="A485">
        <v>2017</v>
      </c>
      <c r="B485">
        <v>10</v>
      </c>
      <c r="C485" t="s">
        <v>588</v>
      </c>
      <c r="D485">
        <v>10602</v>
      </c>
      <c r="E485" t="s">
        <v>603</v>
      </c>
      <c r="F485" t="s">
        <v>120</v>
      </c>
      <c r="G485" t="s">
        <v>123</v>
      </c>
      <c r="H485">
        <v>52.8</v>
      </c>
      <c r="I485">
        <v>35.799999999999997</v>
      </c>
      <c r="J485" t="s">
        <v>122</v>
      </c>
      <c r="K485" t="s">
        <v>121</v>
      </c>
      <c r="L485" t="s">
        <v>121</v>
      </c>
      <c r="M485" t="s">
        <v>121</v>
      </c>
      <c r="N485" t="s">
        <v>123</v>
      </c>
      <c r="O485" t="s">
        <v>123</v>
      </c>
      <c r="P485">
        <v>50.9</v>
      </c>
      <c r="Q485">
        <v>35.200000000000003</v>
      </c>
      <c r="R485" t="s">
        <v>151</v>
      </c>
      <c r="S485">
        <v>100</v>
      </c>
      <c r="T485" t="s">
        <v>122</v>
      </c>
      <c r="X485" t="s">
        <v>122</v>
      </c>
      <c r="Y485" t="s">
        <v>122</v>
      </c>
      <c r="Z485">
        <v>8.1</v>
      </c>
      <c r="AA485">
        <v>67.56</v>
      </c>
      <c r="AB485">
        <v>3</v>
      </c>
      <c r="AC485" t="s">
        <v>125</v>
      </c>
      <c r="AD485" t="s">
        <v>125</v>
      </c>
      <c r="AE485" t="s">
        <v>123</v>
      </c>
      <c r="AF485" t="s">
        <v>123</v>
      </c>
      <c r="AG485" t="s">
        <v>123</v>
      </c>
      <c r="AH485" t="s">
        <v>123</v>
      </c>
      <c r="AI485" t="s">
        <v>122</v>
      </c>
      <c r="AJ485" t="s">
        <v>123</v>
      </c>
      <c r="AK485" t="s">
        <v>122</v>
      </c>
      <c r="AL485" t="s">
        <v>123</v>
      </c>
      <c r="AM485" t="s">
        <v>122</v>
      </c>
    </row>
    <row r="486" spans="1:39" x14ac:dyDescent="0.25">
      <c r="A486">
        <v>2017</v>
      </c>
      <c r="B486">
        <v>10</v>
      </c>
      <c r="C486" t="s">
        <v>588</v>
      </c>
      <c r="D486">
        <v>10602</v>
      </c>
      <c r="E486" t="s">
        <v>604</v>
      </c>
      <c r="F486" t="s">
        <v>120</v>
      </c>
      <c r="G486" t="s">
        <v>123</v>
      </c>
      <c r="H486">
        <v>91.1</v>
      </c>
      <c r="I486">
        <v>83.3</v>
      </c>
      <c r="K486" t="s">
        <v>122</v>
      </c>
      <c r="L486" t="s">
        <v>122</v>
      </c>
      <c r="M486" t="s">
        <v>123</v>
      </c>
      <c r="N486" t="s">
        <v>123</v>
      </c>
      <c r="O486" t="s">
        <v>123</v>
      </c>
      <c r="P486" t="s">
        <v>122</v>
      </c>
      <c r="Q486" t="s">
        <v>122</v>
      </c>
      <c r="R486" t="s">
        <v>122</v>
      </c>
      <c r="S486" t="s">
        <v>122</v>
      </c>
      <c r="T486">
        <v>78.5</v>
      </c>
      <c r="X486">
        <v>100</v>
      </c>
      <c r="Y486">
        <v>100</v>
      </c>
      <c r="Z486">
        <v>17.8</v>
      </c>
      <c r="AA486">
        <v>86.44</v>
      </c>
      <c r="AB486">
        <v>-1</v>
      </c>
      <c r="AC486" t="s">
        <v>125</v>
      </c>
      <c r="AD486" t="s">
        <v>125</v>
      </c>
      <c r="AE486" t="s">
        <v>123</v>
      </c>
      <c r="AF486" t="s">
        <v>123</v>
      </c>
      <c r="AG486" t="s">
        <v>123</v>
      </c>
      <c r="AH486" t="s">
        <v>123</v>
      </c>
      <c r="AI486" t="s">
        <v>122</v>
      </c>
      <c r="AJ486" t="s">
        <v>123</v>
      </c>
      <c r="AK486" t="s">
        <v>122</v>
      </c>
      <c r="AL486" t="s">
        <v>123</v>
      </c>
      <c r="AM486" t="s">
        <v>122</v>
      </c>
    </row>
    <row r="487" spans="1:39" x14ac:dyDescent="0.25">
      <c r="A487">
        <v>2017</v>
      </c>
      <c r="B487">
        <v>10</v>
      </c>
      <c r="C487" t="s">
        <v>588</v>
      </c>
      <c r="D487">
        <v>10603</v>
      </c>
      <c r="E487" t="s">
        <v>605</v>
      </c>
      <c r="F487" t="s">
        <v>120</v>
      </c>
      <c r="G487" t="s">
        <v>123</v>
      </c>
      <c r="H487">
        <v>68.2</v>
      </c>
      <c r="I487">
        <v>67.8</v>
      </c>
      <c r="K487" t="s">
        <v>122</v>
      </c>
      <c r="L487" t="s">
        <v>122</v>
      </c>
      <c r="M487" t="s">
        <v>121</v>
      </c>
      <c r="N487" t="s">
        <v>123</v>
      </c>
      <c r="O487" t="s">
        <v>123</v>
      </c>
      <c r="P487" t="s">
        <v>122</v>
      </c>
      <c r="Q487" t="s">
        <v>122</v>
      </c>
      <c r="R487">
        <v>20</v>
      </c>
      <c r="S487" t="s">
        <v>122</v>
      </c>
      <c r="T487">
        <v>91.2</v>
      </c>
      <c r="X487">
        <v>87.6</v>
      </c>
      <c r="Y487">
        <v>83.3</v>
      </c>
      <c r="Z487">
        <v>19.8</v>
      </c>
      <c r="AA487">
        <v>63</v>
      </c>
      <c r="AB487">
        <v>-1</v>
      </c>
      <c r="AC487" t="s">
        <v>125</v>
      </c>
      <c r="AD487" t="s">
        <v>125</v>
      </c>
      <c r="AE487" t="s">
        <v>123</v>
      </c>
      <c r="AF487" t="s">
        <v>123</v>
      </c>
      <c r="AG487" t="s">
        <v>123</v>
      </c>
      <c r="AH487" t="s">
        <v>123</v>
      </c>
      <c r="AI487" t="s">
        <v>122</v>
      </c>
      <c r="AJ487" t="s">
        <v>123</v>
      </c>
      <c r="AK487" t="s">
        <v>122</v>
      </c>
      <c r="AL487" t="s">
        <v>123</v>
      </c>
      <c r="AM487" t="s">
        <v>122</v>
      </c>
    </row>
    <row r="488" spans="1:39" x14ac:dyDescent="0.25">
      <c r="A488">
        <v>2017</v>
      </c>
      <c r="B488">
        <v>10</v>
      </c>
      <c r="C488" t="s">
        <v>588</v>
      </c>
      <c r="D488">
        <v>10604</v>
      </c>
      <c r="E488" t="s">
        <v>606</v>
      </c>
      <c r="F488" t="s">
        <v>120</v>
      </c>
      <c r="G488" t="s">
        <v>123</v>
      </c>
      <c r="H488">
        <v>79.3</v>
      </c>
      <c r="I488">
        <v>61.8</v>
      </c>
      <c r="K488" t="s">
        <v>122</v>
      </c>
      <c r="L488" t="s">
        <v>122</v>
      </c>
      <c r="M488" t="s">
        <v>121</v>
      </c>
      <c r="N488" t="s">
        <v>123</v>
      </c>
      <c r="O488" t="s">
        <v>123</v>
      </c>
      <c r="P488" t="s">
        <v>122</v>
      </c>
      <c r="Q488" t="s">
        <v>122</v>
      </c>
      <c r="R488">
        <v>8.3000000000000007</v>
      </c>
      <c r="S488" t="s">
        <v>122</v>
      </c>
      <c r="T488">
        <v>88</v>
      </c>
      <c r="X488">
        <v>78.8</v>
      </c>
      <c r="Y488">
        <v>80.5</v>
      </c>
      <c r="Z488">
        <v>21.2</v>
      </c>
      <c r="AA488">
        <v>52</v>
      </c>
      <c r="AB488">
        <v>-1</v>
      </c>
      <c r="AC488" t="s">
        <v>125</v>
      </c>
      <c r="AD488" t="s">
        <v>125</v>
      </c>
      <c r="AE488" t="s">
        <v>123</v>
      </c>
      <c r="AF488" t="s">
        <v>123</v>
      </c>
      <c r="AG488" t="s">
        <v>123</v>
      </c>
      <c r="AH488" t="s">
        <v>123</v>
      </c>
      <c r="AI488" t="s">
        <v>122</v>
      </c>
      <c r="AJ488" t="s">
        <v>123</v>
      </c>
      <c r="AK488" t="s">
        <v>122</v>
      </c>
      <c r="AL488" t="s">
        <v>123</v>
      </c>
      <c r="AM488" t="s">
        <v>122</v>
      </c>
    </row>
    <row r="489" spans="1:39" x14ac:dyDescent="0.25">
      <c r="A489">
        <v>2017</v>
      </c>
      <c r="B489">
        <v>10</v>
      </c>
      <c r="C489" t="s">
        <v>588</v>
      </c>
      <c r="D489">
        <v>10605</v>
      </c>
      <c r="E489" t="s">
        <v>607</v>
      </c>
      <c r="F489" t="s">
        <v>120</v>
      </c>
      <c r="G489" t="s">
        <v>123</v>
      </c>
      <c r="H489">
        <v>85.5</v>
      </c>
      <c r="I489">
        <v>66.900000000000006</v>
      </c>
      <c r="K489" t="s">
        <v>122</v>
      </c>
      <c r="L489" t="s">
        <v>122</v>
      </c>
      <c r="M489" t="s">
        <v>123</v>
      </c>
      <c r="N489" t="s">
        <v>123</v>
      </c>
      <c r="O489" t="s">
        <v>123</v>
      </c>
      <c r="P489" t="s">
        <v>122</v>
      </c>
      <c r="Q489" t="s">
        <v>122</v>
      </c>
      <c r="R489" t="s">
        <v>151</v>
      </c>
      <c r="S489" t="s">
        <v>122</v>
      </c>
      <c r="T489">
        <v>97.4</v>
      </c>
      <c r="X489">
        <v>80.3</v>
      </c>
      <c r="Y489">
        <v>80.3</v>
      </c>
      <c r="Z489">
        <v>29.6</v>
      </c>
      <c r="AA489">
        <v>58.67</v>
      </c>
      <c r="AB489">
        <v>-1</v>
      </c>
      <c r="AC489" t="s">
        <v>125</v>
      </c>
      <c r="AD489" t="s">
        <v>125</v>
      </c>
      <c r="AE489" t="s">
        <v>123</v>
      </c>
      <c r="AF489" t="s">
        <v>123</v>
      </c>
      <c r="AG489" t="s">
        <v>123</v>
      </c>
      <c r="AH489" t="s">
        <v>123</v>
      </c>
      <c r="AI489" t="s">
        <v>122</v>
      </c>
      <c r="AJ489" t="s">
        <v>123</v>
      </c>
      <c r="AK489" t="s">
        <v>122</v>
      </c>
      <c r="AL489" t="s">
        <v>123</v>
      </c>
      <c r="AM489" t="s">
        <v>122</v>
      </c>
    </row>
    <row r="490" spans="1:39" x14ac:dyDescent="0.25">
      <c r="A490">
        <v>2017</v>
      </c>
      <c r="B490">
        <v>10</v>
      </c>
      <c r="C490" t="s">
        <v>588</v>
      </c>
      <c r="D490">
        <v>10902</v>
      </c>
      <c r="E490" t="s">
        <v>608</v>
      </c>
      <c r="F490" t="s">
        <v>394</v>
      </c>
      <c r="G490" t="s">
        <v>123</v>
      </c>
      <c r="H490" t="s">
        <v>122</v>
      </c>
      <c r="I490" t="s">
        <v>122</v>
      </c>
      <c r="J490" t="s">
        <v>122</v>
      </c>
      <c r="K490" t="s">
        <v>122</v>
      </c>
      <c r="L490" t="s">
        <v>122</v>
      </c>
      <c r="M490" t="s">
        <v>123</v>
      </c>
      <c r="N490" t="s">
        <v>123</v>
      </c>
      <c r="O490" t="s">
        <v>123</v>
      </c>
      <c r="P490" t="s">
        <v>122</v>
      </c>
      <c r="Q490" t="s">
        <v>122</v>
      </c>
      <c r="R490" t="s">
        <v>122</v>
      </c>
      <c r="S490" t="s">
        <v>122</v>
      </c>
      <c r="T490" t="s">
        <v>122</v>
      </c>
      <c r="X490" t="s">
        <v>122</v>
      </c>
      <c r="Y490" t="s">
        <v>122</v>
      </c>
      <c r="Z490" t="s">
        <v>151</v>
      </c>
      <c r="AA490" t="s">
        <v>122</v>
      </c>
      <c r="AB490" t="s">
        <v>124</v>
      </c>
      <c r="AC490" t="s">
        <v>125</v>
      </c>
      <c r="AD490" t="s">
        <v>125</v>
      </c>
      <c r="AE490" t="s">
        <v>123</v>
      </c>
      <c r="AF490" t="s">
        <v>123</v>
      </c>
      <c r="AG490" t="s">
        <v>123</v>
      </c>
      <c r="AH490" t="s">
        <v>123</v>
      </c>
      <c r="AI490" t="s">
        <v>122</v>
      </c>
      <c r="AJ490" t="s">
        <v>123</v>
      </c>
      <c r="AK490" t="s">
        <v>122</v>
      </c>
      <c r="AL490" t="s">
        <v>123</v>
      </c>
      <c r="AM490" t="s">
        <v>122</v>
      </c>
    </row>
    <row r="491" spans="1:39" x14ac:dyDescent="0.25">
      <c r="A491">
        <v>2017</v>
      </c>
      <c r="B491">
        <v>10</v>
      </c>
      <c r="C491" t="s">
        <v>588</v>
      </c>
      <c r="D491">
        <v>10902</v>
      </c>
      <c r="E491" t="s">
        <v>609</v>
      </c>
      <c r="F491" t="s">
        <v>394</v>
      </c>
      <c r="G491" t="s">
        <v>123</v>
      </c>
      <c r="H491" t="s">
        <v>151</v>
      </c>
      <c r="I491" t="s">
        <v>151</v>
      </c>
      <c r="K491" t="s">
        <v>122</v>
      </c>
      <c r="L491" t="s">
        <v>122</v>
      </c>
      <c r="M491" t="s">
        <v>123</v>
      </c>
      <c r="N491" t="s">
        <v>123</v>
      </c>
      <c r="O491" t="s">
        <v>123</v>
      </c>
      <c r="P491" t="s">
        <v>122</v>
      </c>
      <c r="Q491" t="s">
        <v>122</v>
      </c>
      <c r="R491" t="s">
        <v>122</v>
      </c>
      <c r="S491" t="s">
        <v>122</v>
      </c>
      <c r="T491" t="s">
        <v>122</v>
      </c>
      <c r="X491" t="s">
        <v>151</v>
      </c>
      <c r="Y491" t="s">
        <v>151</v>
      </c>
      <c r="Z491">
        <v>33.299999999999997</v>
      </c>
      <c r="AA491">
        <v>10.71</v>
      </c>
      <c r="AB491">
        <v>-1</v>
      </c>
      <c r="AC491" t="s">
        <v>125</v>
      </c>
      <c r="AD491" t="s">
        <v>125</v>
      </c>
      <c r="AE491" t="s">
        <v>123</v>
      </c>
      <c r="AF491" t="s">
        <v>123</v>
      </c>
      <c r="AG491" t="s">
        <v>123</v>
      </c>
      <c r="AH491" t="s">
        <v>123</v>
      </c>
      <c r="AI491" t="s">
        <v>122</v>
      </c>
      <c r="AJ491" t="s">
        <v>123</v>
      </c>
      <c r="AK491" t="s">
        <v>122</v>
      </c>
      <c r="AL491" t="s">
        <v>123</v>
      </c>
      <c r="AM491" t="s">
        <v>122</v>
      </c>
    </row>
    <row r="492" spans="1:39" x14ac:dyDescent="0.25">
      <c r="A492">
        <v>2017</v>
      </c>
      <c r="B492">
        <v>11</v>
      </c>
      <c r="C492" t="s">
        <v>610</v>
      </c>
      <c r="D492">
        <v>11201</v>
      </c>
      <c r="E492" t="s">
        <v>611</v>
      </c>
      <c r="F492" t="s">
        <v>120</v>
      </c>
      <c r="G492" t="s">
        <v>121</v>
      </c>
      <c r="H492">
        <v>42.6</v>
      </c>
      <c r="I492">
        <v>25.4</v>
      </c>
      <c r="J492" t="s">
        <v>122</v>
      </c>
      <c r="K492" t="s">
        <v>121</v>
      </c>
      <c r="L492" t="s">
        <v>121</v>
      </c>
      <c r="M492" t="s">
        <v>123</v>
      </c>
      <c r="N492" t="s">
        <v>123</v>
      </c>
      <c r="O492" t="s">
        <v>123</v>
      </c>
      <c r="P492">
        <v>48.2</v>
      </c>
      <c r="Q492">
        <v>28.7</v>
      </c>
      <c r="R492" t="s">
        <v>151</v>
      </c>
      <c r="S492" t="s">
        <v>122</v>
      </c>
      <c r="T492" t="s">
        <v>122</v>
      </c>
      <c r="X492" t="s">
        <v>122</v>
      </c>
      <c r="Y492" t="s">
        <v>122</v>
      </c>
      <c r="Z492" t="s">
        <v>122</v>
      </c>
      <c r="AA492">
        <v>46.38</v>
      </c>
      <c r="AB492">
        <v>2</v>
      </c>
      <c r="AC492" t="s">
        <v>125</v>
      </c>
      <c r="AD492" t="s">
        <v>125</v>
      </c>
      <c r="AE492" t="s">
        <v>123</v>
      </c>
      <c r="AF492" t="s">
        <v>121</v>
      </c>
      <c r="AG492" t="s">
        <v>123</v>
      </c>
      <c r="AH492" t="s">
        <v>123</v>
      </c>
      <c r="AI492" t="s">
        <v>122</v>
      </c>
      <c r="AJ492" t="s">
        <v>123</v>
      </c>
      <c r="AK492" t="s">
        <v>122</v>
      </c>
      <c r="AL492" t="s">
        <v>123</v>
      </c>
      <c r="AM492" t="s">
        <v>122</v>
      </c>
    </row>
    <row r="493" spans="1:39" x14ac:dyDescent="0.25">
      <c r="A493">
        <v>2017</v>
      </c>
      <c r="B493">
        <v>11</v>
      </c>
      <c r="C493" t="s">
        <v>610</v>
      </c>
      <c r="D493">
        <v>11202</v>
      </c>
      <c r="E493" t="s">
        <v>612</v>
      </c>
      <c r="F493" t="s">
        <v>120</v>
      </c>
      <c r="G493" t="s">
        <v>121</v>
      </c>
      <c r="H493">
        <v>15.3</v>
      </c>
      <c r="I493">
        <v>0</v>
      </c>
      <c r="J493" t="s">
        <v>122</v>
      </c>
      <c r="K493" t="s">
        <v>121</v>
      </c>
      <c r="L493" t="s">
        <v>121</v>
      </c>
      <c r="M493" t="s">
        <v>123</v>
      </c>
      <c r="N493" t="s">
        <v>123</v>
      </c>
      <c r="O493" t="s">
        <v>123</v>
      </c>
      <c r="P493">
        <v>26.3</v>
      </c>
      <c r="Q493">
        <v>10.5</v>
      </c>
      <c r="R493" t="s">
        <v>122</v>
      </c>
      <c r="S493" t="s">
        <v>122</v>
      </c>
      <c r="T493" t="s">
        <v>122</v>
      </c>
      <c r="X493" t="s">
        <v>122</v>
      </c>
      <c r="Y493" t="s">
        <v>122</v>
      </c>
      <c r="Z493" t="s">
        <v>122</v>
      </c>
      <c r="AA493">
        <v>15.33</v>
      </c>
      <c r="AB493">
        <v>1</v>
      </c>
      <c r="AC493" t="s">
        <v>125</v>
      </c>
      <c r="AD493" t="s">
        <v>125</v>
      </c>
      <c r="AE493" t="s">
        <v>123</v>
      </c>
      <c r="AF493" t="s">
        <v>121</v>
      </c>
      <c r="AG493" t="s">
        <v>123</v>
      </c>
      <c r="AH493" t="s">
        <v>121</v>
      </c>
      <c r="AJ493" t="s">
        <v>123</v>
      </c>
      <c r="AK493" t="s">
        <v>122</v>
      </c>
      <c r="AL493" t="s">
        <v>123</v>
      </c>
      <c r="AM493" t="s">
        <v>122</v>
      </c>
    </row>
    <row r="494" spans="1:39" x14ac:dyDescent="0.25">
      <c r="A494">
        <v>2017</v>
      </c>
      <c r="B494">
        <v>11</v>
      </c>
      <c r="C494" t="s">
        <v>610</v>
      </c>
      <c r="D494">
        <v>11202</v>
      </c>
      <c r="E494" t="s">
        <v>946</v>
      </c>
      <c r="F494" t="s">
        <v>120</v>
      </c>
      <c r="G494" t="s">
        <v>121</v>
      </c>
      <c r="H494" t="s">
        <v>122</v>
      </c>
      <c r="I494" t="s">
        <v>122</v>
      </c>
      <c r="J494" t="s">
        <v>122</v>
      </c>
      <c r="K494" t="s">
        <v>122</v>
      </c>
      <c r="L494" t="s">
        <v>122</v>
      </c>
      <c r="M494" t="s">
        <v>123</v>
      </c>
      <c r="N494" t="s">
        <v>123</v>
      </c>
      <c r="O494" t="s">
        <v>123</v>
      </c>
      <c r="P494" t="s">
        <v>122</v>
      </c>
      <c r="Q494" t="s">
        <v>122</v>
      </c>
      <c r="R494" t="s">
        <v>122</v>
      </c>
      <c r="S494" t="s">
        <v>122</v>
      </c>
      <c r="T494" t="s">
        <v>122</v>
      </c>
      <c r="X494" t="s">
        <v>122</v>
      </c>
      <c r="Y494" t="s">
        <v>122</v>
      </c>
      <c r="Z494" t="s">
        <v>122</v>
      </c>
      <c r="AA494" t="s">
        <v>122</v>
      </c>
      <c r="AB494" t="s">
        <v>124</v>
      </c>
      <c r="AC494" t="s">
        <v>125</v>
      </c>
      <c r="AD494" t="s">
        <v>125</v>
      </c>
      <c r="AE494" t="s">
        <v>123</v>
      </c>
      <c r="AF494" t="s">
        <v>123</v>
      </c>
      <c r="AG494" t="s">
        <v>123</v>
      </c>
      <c r="AH494" t="s">
        <v>123</v>
      </c>
      <c r="AI494" t="s">
        <v>122</v>
      </c>
      <c r="AJ494" t="s">
        <v>123</v>
      </c>
      <c r="AK494" t="s">
        <v>122</v>
      </c>
      <c r="AL494" t="s">
        <v>123</v>
      </c>
      <c r="AM494" t="s">
        <v>122</v>
      </c>
    </row>
    <row r="495" spans="1:39" x14ac:dyDescent="0.25">
      <c r="A495">
        <v>2017</v>
      </c>
      <c r="B495">
        <v>11</v>
      </c>
      <c r="C495" t="s">
        <v>610</v>
      </c>
      <c r="D495">
        <v>11203</v>
      </c>
      <c r="E495" t="s">
        <v>613</v>
      </c>
      <c r="F495" t="s">
        <v>120</v>
      </c>
      <c r="G495" t="s">
        <v>121</v>
      </c>
      <c r="H495">
        <v>14.7</v>
      </c>
      <c r="I495">
        <v>6.6</v>
      </c>
      <c r="J495" t="s">
        <v>122</v>
      </c>
      <c r="K495" t="s">
        <v>121</v>
      </c>
      <c r="L495" t="s">
        <v>121</v>
      </c>
      <c r="M495" t="s">
        <v>123</v>
      </c>
      <c r="N495" t="s">
        <v>123</v>
      </c>
      <c r="O495" t="s">
        <v>123</v>
      </c>
      <c r="P495">
        <v>17.2</v>
      </c>
      <c r="Q495">
        <v>5.2</v>
      </c>
      <c r="R495" t="s">
        <v>151</v>
      </c>
      <c r="S495" t="s">
        <v>122</v>
      </c>
      <c r="T495" t="s">
        <v>122</v>
      </c>
      <c r="X495" t="s">
        <v>122</v>
      </c>
      <c r="Y495" t="s">
        <v>122</v>
      </c>
      <c r="Z495" t="s">
        <v>122</v>
      </c>
      <c r="AA495">
        <v>12.67</v>
      </c>
      <c r="AB495">
        <v>1</v>
      </c>
      <c r="AC495" t="s">
        <v>125</v>
      </c>
      <c r="AD495" t="s">
        <v>125</v>
      </c>
      <c r="AE495" t="s">
        <v>123</v>
      </c>
      <c r="AF495" t="s">
        <v>123</v>
      </c>
      <c r="AG495" t="s">
        <v>123</v>
      </c>
      <c r="AH495" t="s">
        <v>121</v>
      </c>
      <c r="AJ495" t="s">
        <v>123</v>
      </c>
      <c r="AK495" t="s">
        <v>122</v>
      </c>
      <c r="AL495" t="s">
        <v>123</v>
      </c>
      <c r="AM495" t="s">
        <v>122</v>
      </c>
    </row>
    <row r="496" spans="1:39" x14ac:dyDescent="0.25">
      <c r="A496">
        <v>2017</v>
      </c>
      <c r="B496">
        <v>11</v>
      </c>
      <c r="C496" t="s">
        <v>610</v>
      </c>
      <c r="D496">
        <v>11601</v>
      </c>
      <c r="E496" t="s">
        <v>614</v>
      </c>
      <c r="F496" t="s">
        <v>120</v>
      </c>
      <c r="G496" t="s">
        <v>121</v>
      </c>
      <c r="H496">
        <v>79.400000000000006</v>
      </c>
      <c r="I496">
        <v>32.299999999999997</v>
      </c>
      <c r="K496" t="s">
        <v>122</v>
      </c>
      <c r="L496" t="s">
        <v>122</v>
      </c>
      <c r="M496" t="s">
        <v>121</v>
      </c>
      <c r="N496" t="s">
        <v>123</v>
      </c>
      <c r="O496" t="s">
        <v>123</v>
      </c>
      <c r="P496" t="s">
        <v>122</v>
      </c>
      <c r="Q496" t="s">
        <v>122</v>
      </c>
      <c r="R496" t="s">
        <v>122</v>
      </c>
      <c r="S496" t="s">
        <v>122</v>
      </c>
      <c r="T496" t="s">
        <v>122</v>
      </c>
      <c r="X496">
        <v>85.1</v>
      </c>
      <c r="Y496">
        <v>92</v>
      </c>
      <c r="Z496" t="s">
        <v>122</v>
      </c>
      <c r="AA496">
        <v>42</v>
      </c>
      <c r="AB496">
        <v>-1</v>
      </c>
      <c r="AC496" t="s">
        <v>125</v>
      </c>
      <c r="AD496" t="s">
        <v>125</v>
      </c>
      <c r="AE496" t="s">
        <v>123</v>
      </c>
      <c r="AF496" t="s">
        <v>121</v>
      </c>
      <c r="AG496" t="s">
        <v>123</v>
      </c>
      <c r="AH496" t="s">
        <v>123</v>
      </c>
      <c r="AI496" t="s">
        <v>122</v>
      </c>
      <c r="AJ496" t="s">
        <v>123</v>
      </c>
      <c r="AK496" t="s">
        <v>122</v>
      </c>
      <c r="AL496" t="s">
        <v>123</v>
      </c>
      <c r="AM496" t="s">
        <v>122</v>
      </c>
    </row>
    <row r="497" spans="1:39" x14ac:dyDescent="0.25">
      <c r="A497">
        <v>2017</v>
      </c>
      <c r="B497">
        <v>12</v>
      </c>
      <c r="C497" t="s">
        <v>617</v>
      </c>
      <c r="D497">
        <v>12101</v>
      </c>
      <c r="E497" t="s">
        <v>618</v>
      </c>
      <c r="F497" t="s">
        <v>120</v>
      </c>
      <c r="G497" t="s">
        <v>123</v>
      </c>
      <c r="H497" t="s">
        <v>151</v>
      </c>
      <c r="I497" t="s">
        <v>151</v>
      </c>
      <c r="J497" t="s">
        <v>122</v>
      </c>
      <c r="K497" t="s">
        <v>151</v>
      </c>
      <c r="L497" t="s">
        <v>151</v>
      </c>
      <c r="M497" t="s">
        <v>123</v>
      </c>
      <c r="N497" t="s">
        <v>123</v>
      </c>
      <c r="O497" t="s">
        <v>123</v>
      </c>
      <c r="P497" t="s">
        <v>151</v>
      </c>
      <c r="Q497" t="s">
        <v>151</v>
      </c>
      <c r="R497" t="s">
        <v>151</v>
      </c>
      <c r="S497" t="s">
        <v>122</v>
      </c>
      <c r="T497" t="s">
        <v>122</v>
      </c>
      <c r="X497" t="s">
        <v>122</v>
      </c>
      <c r="Y497" t="s">
        <v>122</v>
      </c>
      <c r="Z497">
        <v>10</v>
      </c>
      <c r="AA497">
        <v>66.67</v>
      </c>
      <c r="AB497" t="s">
        <v>124</v>
      </c>
      <c r="AC497" t="s">
        <v>125</v>
      </c>
      <c r="AD497" t="s">
        <v>125</v>
      </c>
      <c r="AE497" t="s">
        <v>123</v>
      </c>
      <c r="AF497" t="s">
        <v>123</v>
      </c>
      <c r="AG497" t="s">
        <v>123</v>
      </c>
      <c r="AH497" t="s">
        <v>123</v>
      </c>
      <c r="AI497" t="s">
        <v>122</v>
      </c>
      <c r="AJ497" t="s">
        <v>123</v>
      </c>
      <c r="AK497" t="s">
        <v>122</v>
      </c>
      <c r="AL497" t="s">
        <v>123</v>
      </c>
      <c r="AM497" t="s">
        <v>122</v>
      </c>
    </row>
    <row r="498" spans="1:39" x14ac:dyDescent="0.25">
      <c r="A498">
        <v>2017</v>
      </c>
      <c r="B498">
        <v>12</v>
      </c>
      <c r="C498" t="s">
        <v>617</v>
      </c>
      <c r="D498">
        <v>12102</v>
      </c>
      <c r="E498" t="s">
        <v>619</v>
      </c>
      <c r="F498" t="s">
        <v>120</v>
      </c>
      <c r="G498" t="s">
        <v>121</v>
      </c>
      <c r="H498">
        <v>56.8</v>
      </c>
      <c r="I498">
        <v>48.6</v>
      </c>
      <c r="J498" t="s">
        <v>122</v>
      </c>
      <c r="K498" t="s">
        <v>121</v>
      </c>
      <c r="L498" t="s">
        <v>121</v>
      </c>
      <c r="M498" t="s">
        <v>123</v>
      </c>
      <c r="N498" t="s">
        <v>123</v>
      </c>
      <c r="O498" t="s">
        <v>123</v>
      </c>
      <c r="P498">
        <v>62.4</v>
      </c>
      <c r="Q498">
        <v>55.6</v>
      </c>
      <c r="R498">
        <v>60.5</v>
      </c>
      <c r="S498" t="s">
        <v>122</v>
      </c>
      <c r="T498" t="s">
        <v>122</v>
      </c>
      <c r="X498" t="s">
        <v>122</v>
      </c>
      <c r="Y498" t="s">
        <v>122</v>
      </c>
      <c r="Z498">
        <v>20.100000000000001</v>
      </c>
      <c r="AA498">
        <v>83.5</v>
      </c>
      <c r="AB498">
        <v>4</v>
      </c>
      <c r="AC498" t="s">
        <v>125</v>
      </c>
      <c r="AD498" t="s">
        <v>125</v>
      </c>
      <c r="AE498" t="s">
        <v>123</v>
      </c>
      <c r="AF498" t="s">
        <v>121</v>
      </c>
      <c r="AG498" t="s">
        <v>123</v>
      </c>
      <c r="AH498" t="s">
        <v>123</v>
      </c>
      <c r="AI498" t="s">
        <v>122</v>
      </c>
      <c r="AJ498" t="s">
        <v>123</v>
      </c>
      <c r="AK498" t="s">
        <v>122</v>
      </c>
      <c r="AL498" t="s">
        <v>123</v>
      </c>
      <c r="AM498" t="s">
        <v>122</v>
      </c>
    </row>
    <row r="499" spans="1:39" x14ac:dyDescent="0.25">
      <c r="A499">
        <v>2017</v>
      </c>
      <c r="B499">
        <v>12</v>
      </c>
      <c r="C499" t="s">
        <v>617</v>
      </c>
      <c r="D499">
        <v>12103</v>
      </c>
      <c r="E499" t="s">
        <v>620</v>
      </c>
      <c r="F499" t="s">
        <v>120</v>
      </c>
      <c r="G499" t="s">
        <v>123</v>
      </c>
      <c r="H499">
        <v>17.3</v>
      </c>
      <c r="I499">
        <v>19.2</v>
      </c>
      <c r="J499" t="s">
        <v>122</v>
      </c>
      <c r="K499" t="s">
        <v>123</v>
      </c>
      <c r="L499" t="s">
        <v>123</v>
      </c>
      <c r="M499" t="s">
        <v>121</v>
      </c>
      <c r="N499" t="s">
        <v>123</v>
      </c>
      <c r="O499" t="s">
        <v>123</v>
      </c>
      <c r="P499">
        <v>13.8</v>
      </c>
      <c r="Q499">
        <v>29.7</v>
      </c>
      <c r="R499" t="s">
        <v>122</v>
      </c>
      <c r="S499" t="s">
        <v>122</v>
      </c>
      <c r="T499" t="s">
        <v>122</v>
      </c>
      <c r="X499" t="s">
        <v>122</v>
      </c>
      <c r="Y499" t="s">
        <v>122</v>
      </c>
      <c r="Z499">
        <v>12.5</v>
      </c>
      <c r="AA499">
        <v>27.78</v>
      </c>
      <c r="AB499">
        <v>2</v>
      </c>
      <c r="AC499" t="s">
        <v>125</v>
      </c>
      <c r="AD499" t="s">
        <v>125</v>
      </c>
      <c r="AE499" t="s">
        <v>123</v>
      </c>
      <c r="AF499" t="s">
        <v>123</v>
      </c>
      <c r="AG499" t="s">
        <v>123</v>
      </c>
      <c r="AH499" t="s">
        <v>123</v>
      </c>
      <c r="AI499" t="s">
        <v>122</v>
      </c>
      <c r="AJ499" t="s">
        <v>123</v>
      </c>
      <c r="AK499" t="s">
        <v>122</v>
      </c>
      <c r="AL499" t="s">
        <v>123</v>
      </c>
      <c r="AM499" t="s">
        <v>122</v>
      </c>
    </row>
    <row r="500" spans="1:39" x14ac:dyDescent="0.25">
      <c r="A500">
        <v>2017</v>
      </c>
      <c r="B500">
        <v>12</v>
      </c>
      <c r="C500" t="s">
        <v>617</v>
      </c>
      <c r="D500">
        <v>12105</v>
      </c>
      <c r="E500" t="s">
        <v>621</v>
      </c>
      <c r="F500" t="s">
        <v>120</v>
      </c>
      <c r="G500" t="s">
        <v>121</v>
      </c>
      <c r="H500" t="s">
        <v>151</v>
      </c>
      <c r="I500" t="s">
        <v>151</v>
      </c>
      <c r="J500" t="s">
        <v>122</v>
      </c>
      <c r="K500" t="s">
        <v>151</v>
      </c>
      <c r="L500" t="s">
        <v>151</v>
      </c>
      <c r="M500" t="s">
        <v>123</v>
      </c>
      <c r="N500" t="s">
        <v>123</v>
      </c>
      <c r="O500" t="s">
        <v>123</v>
      </c>
      <c r="P500" t="s">
        <v>151</v>
      </c>
      <c r="Q500" t="s">
        <v>151</v>
      </c>
      <c r="R500" t="s">
        <v>122</v>
      </c>
      <c r="S500" t="s">
        <v>122</v>
      </c>
      <c r="T500" t="s">
        <v>122</v>
      </c>
      <c r="X500" t="s">
        <v>122</v>
      </c>
      <c r="Y500" t="s">
        <v>122</v>
      </c>
      <c r="Z500" t="s">
        <v>151</v>
      </c>
      <c r="AA500">
        <v>10</v>
      </c>
      <c r="AB500" t="s">
        <v>124</v>
      </c>
      <c r="AC500" t="s">
        <v>125</v>
      </c>
      <c r="AD500" t="s">
        <v>125</v>
      </c>
      <c r="AE500" t="s">
        <v>123</v>
      </c>
      <c r="AF500" t="s">
        <v>123</v>
      </c>
      <c r="AG500" t="s">
        <v>123</v>
      </c>
      <c r="AH500" t="s">
        <v>123</v>
      </c>
      <c r="AI500" t="s">
        <v>122</v>
      </c>
      <c r="AJ500" t="s">
        <v>123</v>
      </c>
      <c r="AK500" t="s">
        <v>122</v>
      </c>
      <c r="AL500" t="s">
        <v>123</v>
      </c>
      <c r="AM500" t="s">
        <v>122</v>
      </c>
    </row>
    <row r="501" spans="1:39" x14ac:dyDescent="0.25">
      <c r="A501">
        <v>2017</v>
      </c>
      <c r="B501">
        <v>12</v>
      </c>
      <c r="C501" t="s">
        <v>617</v>
      </c>
      <c r="D501">
        <v>12106</v>
      </c>
      <c r="E501" t="s">
        <v>622</v>
      </c>
      <c r="F501" t="s">
        <v>120</v>
      </c>
      <c r="G501" t="s">
        <v>121</v>
      </c>
      <c r="H501">
        <v>44.4</v>
      </c>
      <c r="I501">
        <v>37.700000000000003</v>
      </c>
      <c r="J501" t="s">
        <v>122</v>
      </c>
      <c r="K501" t="s">
        <v>121</v>
      </c>
      <c r="L501" t="s">
        <v>121</v>
      </c>
      <c r="M501" t="s">
        <v>123</v>
      </c>
      <c r="N501" t="s">
        <v>123</v>
      </c>
      <c r="O501" t="s">
        <v>123</v>
      </c>
      <c r="P501">
        <v>48.4</v>
      </c>
      <c r="Q501">
        <v>36.299999999999997</v>
      </c>
      <c r="R501">
        <v>40.700000000000003</v>
      </c>
      <c r="S501" t="s">
        <v>122</v>
      </c>
      <c r="T501" t="s">
        <v>122</v>
      </c>
      <c r="X501" t="s">
        <v>122</v>
      </c>
      <c r="Y501" t="s">
        <v>122</v>
      </c>
      <c r="Z501">
        <v>4.4000000000000004</v>
      </c>
      <c r="AA501">
        <v>46.5</v>
      </c>
      <c r="AB501">
        <v>2</v>
      </c>
      <c r="AC501" t="s">
        <v>125</v>
      </c>
      <c r="AD501" t="s">
        <v>125</v>
      </c>
      <c r="AE501" t="s">
        <v>121</v>
      </c>
      <c r="AF501" t="s">
        <v>123</v>
      </c>
      <c r="AG501" t="s">
        <v>123</v>
      </c>
      <c r="AH501" t="s">
        <v>123</v>
      </c>
      <c r="AI501" t="s">
        <v>122</v>
      </c>
      <c r="AJ501" t="s">
        <v>123</v>
      </c>
      <c r="AK501" t="s">
        <v>122</v>
      </c>
      <c r="AL501" t="s">
        <v>123</v>
      </c>
      <c r="AM501" t="s">
        <v>122</v>
      </c>
    </row>
    <row r="502" spans="1:39" x14ac:dyDescent="0.25">
      <c r="A502">
        <v>2017</v>
      </c>
      <c r="B502">
        <v>12</v>
      </c>
      <c r="C502" t="s">
        <v>617</v>
      </c>
      <c r="D502">
        <v>12108</v>
      </c>
      <c r="E502" t="s">
        <v>623</v>
      </c>
      <c r="F502" t="s">
        <v>120</v>
      </c>
      <c r="G502" t="s">
        <v>121</v>
      </c>
      <c r="H502">
        <v>31.6</v>
      </c>
      <c r="I502">
        <v>30.4</v>
      </c>
      <c r="J502" t="s">
        <v>122</v>
      </c>
      <c r="K502" t="s">
        <v>121</v>
      </c>
      <c r="L502" t="s">
        <v>121</v>
      </c>
      <c r="M502" t="s">
        <v>123</v>
      </c>
      <c r="N502" t="s">
        <v>123</v>
      </c>
      <c r="O502" t="s">
        <v>123</v>
      </c>
      <c r="P502">
        <v>50.4</v>
      </c>
      <c r="Q502">
        <v>50</v>
      </c>
      <c r="R502">
        <v>53.3</v>
      </c>
      <c r="S502" t="s">
        <v>122</v>
      </c>
      <c r="T502" t="s">
        <v>122</v>
      </c>
      <c r="X502" t="s">
        <v>122</v>
      </c>
      <c r="Y502" t="s">
        <v>122</v>
      </c>
      <c r="Z502">
        <v>15.2</v>
      </c>
      <c r="AA502">
        <v>64</v>
      </c>
      <c r="AB502">
        <v>3</v>
      </c>
      <c r="AC502" t="s">
        <v>125</v>
      </c>
      <c r="AD502" t="s">
        <v>125</v>
      </c>
      <c r="AE502" t="s">
        <v>123</v>
      </c>
      <c r="AF502" t="s">
        <v>121</v>
      </c>
      <c r="AG502" t="s">
        <v>123</v>
      </c>
      <c r="AH502" t="s">
        <v>123</v>
      </c>
      <c r="AI502" t="s">
        <v>122</v>
      </c>
      <c r="AJ502" t="s">
        <v>123</v>
      </c>
      <c r="AK502" t="s">
        <v>122</v>
      </c>
      <c r="AL502" t="s">
        <v>123</v>
      </c>
      <c r="AM502" t="s">
        <v>122</v>
      </c>
    </row>
    <row r="503" spans="1:39" x14ac:dyDescent="0.25">
      <c r="A503">
        <v>2017</v>
      </c>
      <c r="B503">
        <v>12</v>
      </c>
      <c r="C503" t="s">
        <v>617</v>
      </c>
      <c r="D503">
        <v>12201</v>
      </c>
      <c r="E503" t="s">
        <v>169</v>
      </c>
      <c r="F503" t="s">
        <v>120</v>
      </c>
      <c r="G503" t="s">
        <v>121</v>
      </c>
      <c r="H503">
        <v>50</v>
      </c>
      <c r="I503">
        <v>40.9</v>
      </c>
      <c r="J503" t="s">
        <v>122</v>
      </c>
      <c r="K503" t="s">
        <v>121</v>
      </c>
      <c r="L503" t="s">
        <v>121</v>
      </c>
      <c r="M503" t="s">
        <v>123</v>
      </c>
      <c r="N503" t="s">
        <v>123</v>
      </c>
      <c r="O503" t="s">
        <v>123</v>
      </c>
      <c r="P503">
        <v>91.6</v>
      </c>
      <c r="Q503">
        <v>75</v>
      </c>
      <c r="R503" t="s">
        <v>151</v>
      </c>
      <c r="S503" t="s">
        <v>122</v>
      </c>
      <c r="T503" t="s">
        <v>122</v>
      </c>
      <c r="X503" t="s">
        <v>122</v>
      </c>
      <c r="Y503" t="s">
        <v>122</v>
      </c>
      <c r="Z503">
        <v>27.6</v>
      </c>
      <c r="AA503">
        <v>67.69</v>
      </c>
      <c r="AB503">
        <v>4</v>
      </c>
      <c r="AC503" t="s">
        <v>125</v>
      </c>
      <c r="AD503" t="s">
        <v>125</v>
      </c>
      <c r="AE503" t="s">
        <v>123</v>
      </c>
      <c r="AF503" t="s">
        <v>123</v>
      </c>
      <c r="AG503" t="s">
        <v>123</v>
      </c>
      <c r="AH503" t="s">
        <v>123</v>
      </c>
      <c r="AI503" t="s">
        <v>122</v>
      </c>
      <c r="AJ503" t="s">
        <v>123</v>
      </c>
      <c r="AK503" t="s">
        <v>122</v>
      </c>
      <c r="AL503" t="s">
        <v>123</v>
      </c>
      <c r="AM503" t="s">
        <v>122</v>
      </c>
    </row>
    <row r="504" spans="1:39" x14ac:dyDescent="0.25">
      <c r="A504">
        <v>2017</v>
      </c>
      <c r="B504">
        <v>12</v>
      </c>
      <c r="C504" t="s">
        <v>617</v>
      </c>
      <c r="D504">
        <v>12202</v>
      </c>
      <c r="E504" t="s">
        <v>624</v>
      </c>
      <c r="F504" t="s">
        <v>120</v>
      </c>
      <c r="G504" t="s">
        <v>123</v>
      </c>
      <c r="H504">
        <v>31.8</v>
      </c>
      <c r="I504">
        <v>18.8</v>
      </c>
      <c r="J504" t="s">
        <v>122</v>
      </c>
      <c r="K504" t="s">
        <v>121</v>
      </c>
      <c r="L504" t="s">
        <v>121</v>
      </c>
      <c r="M504" t="s">
        <v>123</v>
      </c>
      <c r="N504" t="s">
        <v>123</v>
      </c>
      <c r="O504" t="s">
        <v>123</v>
      </c>
      <c r="P504">
        <v>42</v>
      </c>
      <c r="Q504">
        <v>8</v>
      </c>
      <c r="R504" t="s">
        <v>151</v>
      </c>
      <c r="S504" t="s">
        <v>122</v>
      </c>
      <c r="T504" t="s">
        <v>122</v>
      </c>
      <c r="X504" t="s">
        <v>122</v>
      </c>
      <c r="Y504" t="s">
        <v>122</v>
      </c>
      <c r="Z504">
        <v>19.5</v>
      </c>
      <c r="AA504">
        <v>22.56</v>
      </c>
      <c r="AB504">
        <v>1</v>
      </c>
      <c r="AC504" t="s">
        <v>125</v>
      </c>
      <c r="AD504" t="s">
        <v>125</v>
      </c>
      <c r="AE504" t="s">
        <v>123</v>
      </c>
      <c r="AF504" t="s">
        <v>123</v>
      </c>
      <c r="AG504" t="s">
        <v>123</v>
      </c>
      <c r="AH504" t="s">
        <v>121</v>
      </c>
      <c r="AJ504" t="s">
        <v>123</v>
      </c>
      <c r="AK504" t="s">
        <v>122</v>
      </c>
      <c r="AL504" t="s">
        <v>123</v>
      </c>
      <c r="AM504" t="s">
        <v>122</v>
      </c>
    </row>
    <row r="505" spans="1:39" x14ac:dyDescent="0.25">
      <c r="A505">
        <v>2017</v>
      </c>
      <c r="B505">
        <v>12</v>
      </c>
      <c r="C505" t="s">
        <v>617</v>
      </c>
      <c r="D505">
        <v>12207</v>
      </c>
      <c r="E505" t="s">
        <v>625</v>
      </c>
      <c r="F505" t="s">
        <v>120</v>
      </c>
      <c r="G505" t="s">
        <v>121</v>
      </c>
      <c r="H505">
        <v>37</v>
      </c>
      <c r="I505">
        <v>43.4</v>
      </c>
      <c r="J505" t="s">
        <v>122</v>
      </c>
      <c r="K505" t="s">
        <v>121</v>
      </c>
      <c r="L505" t="s">
        <v>121</v>
      </c>
      <c r="M505" t="s">
        <v>123</v>
      </c>
      <c r="N505" t="s">
        <v>123</v>
      </c>
      <c r="O505" t="s">
        <v>123</v>
      </c>
      <c r="P505">
        <v>53.8</v>
      </c>
      <c r="Q505">
        <v>44.7</v>
      </c>
      <c r="R505">
        <v>15</v>
      </c>
      <c r="S505" t="s">
        <v>122</v>
      </c>
      <c r="T505" t="s">
        <v>122</v>
      </c>
      <c r="X505" t="s">
        <v>122</v>
      </c>
      <c r="Y505" t="s">
        <v>122</v>
      </c>
      <c r="Z505">
        <v>18.899999999999999</v>
      </c>
      <c r="AA505">
        <v>57</v>
      </c>
      <c r="AB505">
        <v>3</v>
      </c>
      <c r="AC505" t="s">
        <v>125</v>
      </c>
      <c r="AD505" t="s">
        <v>125</v>
      </c>
      <c r="AE505" t="s">
        <v>123</v>
      </c>
      <c r="AF505" t="s">
        <v>123</v>
      </c>
      <c r="AG505" t="s">
        <v>123</v>
      </c>
      <c r="AH505" t="s">
        <v>123</v>
      </c>
      <c r="AI505" t="s">
        <v>122</v>
      </c>
      <c r="AJ505" t="s">
        <v>123</v>
      </c>
      <c r="AK505" t="s">
        <v>122</v>
      </c>
      <c r="AL505" t="s">
        <v>123</v>
      </c>
      <c r="AM505" t="s">
        <v>122</v>
      </c>
    </row>
    <row r="506" spans="1:39" x14ac:dyDescent="0.25">
      <c r="A506">
        <v>2017</v>
      </c>
      <c r="B506">
        <v>12</v>
      </c>
      <c r="C506" t="s">
        <v>617</v>
      </c>
      <c r="D506">
        <v>12210</v>
      </c>
      <c r="E506" t="s">
        <v>626</v>
      </c>
      <c r="F506" t="s">
        <v>120</v>
      </c>
      <c r="G506" t="s">
        <v>121</v>
      </c>
      <c r="H506">
        <v>47.1</v>
      </c>
      <c r="I506">
        <v>45.5</v>
      </c>
      <c r="J506" t="s">
        <v>122</v>
      </c>
      <c r="K506" t="s">
        <v>121</v>
      </c>
      <c r="L506" t="s">
        <v>121</v>
      </c>
      <c r="M506" t="s">
        <v>123</v>
      </c>
      <c r="N506" t="s">
        <v>123</v>
      </c>
      <c r="O506" t="s">
        <v>123</v>
      </c>
      <c r="P506">
        <v>57.5</v>
      </c>
      <c r="Q506">
        <v>50</v>
      </c>
      <c r="R506">
        <v>13.3</v>
      </c>
      <c r="S506" t="s">
        <v>122</v>
      </c>
      <c r="T506" t="s">
        <v>122</v>
      </c>
      <c r="X506" t="s">
        <v>122</v>
      </c>
      <c r="Y506" t="s">
        <v>122</v>
      </c>
      <c r="Z506">
        <v>10.7</v>
      </c>
      <c r="AA506">
        <v>72</v>
      </c>
      <c r="AB506">
        <v>4</v>
      </c>
      <c r="AC506" t="s">
        <v>125</v>
      </c>
      <c r="AD506" t="s">
        <v>125</v>
      </c>
      <c r="AE506" t="s">
        <v>123</v>
      </c>
      <c r="AF506" t="s">
        <v>123</v>
      </c>
      <c r="AG506" t="s">
        <v>123</v>
      </c>
      <c r="AH506" t="s">
        <v>123</v>
      </c>
      <c r="AI506" t="s">
        <v>122</v>
      </c>
      <c r="AJ506" t="s">
        <v>123</v>
      </c>
      <c r="AK506" t="s">
        <v>122</v>
      </c>
      <c r="AL506" t="s">
        <v>123</v>
      </c>
      <c r="AM506" t="s">
        <v>122</v>
      </c>
    </row>
    <row r="507" spans="1:39" x14ac:dyDescent="0.25">
      <c r="A507">
        <v>2017</v>
      </c>
      <c r="B507">
        <v>12</v>
      </c>
      <c r="C507" t="s">
        <v>617</v>
      </c>
      <c r="D507">
        <v>12301</v>
      </c>
      <c r="E507" t="s">
        <v>629</v>
      </c>
      <c r="F507" t="s">
        <v>120</v>
      </c>
      <c r="G507" t="s">
        <v>121</v>
      </c>
      <c r="H507">
        <v>38.4</v>
      </c>
      <c r="I507">
        <v>24.6</v>
      </c>
      <c r="J507" t="s">
        <v>122</v>
      </c>
      <c r="K507" t="s">
        <v>121</v>
      </c>
      <c r="L507" t="s">
        <v>121</v>
      </c>
      <c r="M507" t="s">
        <v>123</v>
      </c>
      <c r="N507" t="s">
        <v>123</v>
      </c>
      <c r="O507" t="s">
        <v>123</v>
      </c>
      <c r="P507">
        <v>40.9</v>
      </c>
      <c r="Q507">
        <v>26</v>
      </c>
      <c r="R507">
        <v>0</v>
      </c>
      <c r="S507">
        <v>93.4</v>
      </c>
      <c r="T507" t="s">
        <v>122</v>
      </c>
      <c r="X507" t="s">
        <v>122</v>
      </c>
      <c r="Y507" t="s">
        <v>122</v>
      </c>
      <c r="Z507">
        <v>19.2</v>
      </c>
      <c r="AA507">
        <v>42</v>
      </c>
      <c r="AB507">
        <v>2</v>
      </c>
      <c r="AC507" t="s">
        <v>125</v>
      </c>
      <c r="AD507" t="s">
        <v>125</v>
      </c>
      <c r="AE507" t="s">
        <v>123</v>
      </c>
      <c r="AF507" t="s">
        <v>123</v>
      </c>
      <c r="AG507" t="s">
        <v>123</v>
      </c>
      <c r="AH507" t="s">
        <v>123</v>
      </c>
      <c r="AI507" t="s">
        <v>122</v>
      </c>
      <c r="AJ507" t="s">
        <v>123</v>
      </c>
      <c r="AK507" t="s">
        <v>122</v>
      </c>
      <c r="AL507" t="s">
        <v>123</v>
      </c>
      <c r="AM507" t="s">
        <v>122</v>
      </c>
    </row>
    <row r="508" spans="1:39" x14ac:dyDescent="0.25">
      <c r="A508">
        <v>2017</v>
      </c>
      <c r="B508">
        <v>12</v>
      </c>
      <c r="C508" t="s">
        <v>617</v>
      </c>
      <c r="D508">
        <v>12311</v>
      </c>
      <c r="E508" t="s">
        <v>630</v>
      </c>
      <c r="F508" t="s">
        <v>120</v>
      </c>
      <c r="G508" t="s">
        <v>123</v>
      </c>
      <c r="H508">
        <v>37.9</v>
      </c>
      <c r="I508">
        <v>20.6</v>
      </c>
      <c r="J508" t="s">
        <v>122</v>
      </c>
      <c r="K508" t="s">
        <v>121</v>
      </c>
      <c r="L508" t="s">
        <v>121</v>
      </c>
      <c r="M508" t="s">
        <v>123</v>
      </c>
      <c r="N508" t="s">
        <v>123</v>
      </c>
      <c r="O508" t="s">
        <v>123</v>
      </c>
      <c r="P508">
        <v>44</v>
      </c>
      <c r="Q508">
        <v>28</v>
      </c>
      <c r="R508" t="s">
        <v>151</v>
      </c>
      <c r="S508">
        <v>90</v>
      </c>
      <c r="T508" t="s">
        <v>122</v>
      </c>
      <c r="X508" t="s">
        <v>122</v>
      </c>
      <c r="Y508" t="s">
        <v>122</v>
      </c>
      <c r="Z508">
        <v>20.5</v>
      </c>
      <c r="AA508">
        <v>53.11</v>
      </c>
      <c r="AB508">
        <v>3</v>
      </c>
      <c r="AC508" t="s">
        <v>125</v>
      </c>
      <c r="AD508" t="s">
        <v>125</v>
      </c>
      <c r="AE508" t="s">
        <v>123</v>
      </c>
      <c r="AF508" t="s">
        <v>123</v>
      </c>
      <c r="AG508" t="s">
        <v>123</v>
      </c>
      <c r="AH508" t="s">
        <v>123</v>
      </c>
      <c r="AI508" t="s">
        <v>122</v>
      </c>
      <c r="AJ508" t="s">
        <v>123</v>
      </c>
      <c r="AK508" t="s">
        <v>122</v>
      </c>
      <c r="AL508" t="s">
        <v>123</v>
      </c>
      <c r="AM508" t="s">
        <v>122</v>
      </c>
    </row>
    <row r="509" spans="1:39" x14ac:dyDescent="0.25">
      <c r="A509">
        <v>2017</v>
      </c>
      <c r="B509">
        <v>12</v>
      </c>
      <c r="C509" t="s">
        <v>617</v>
      </c>
      <c r="D509">
        <v>12312</v>
      </c>
      <c r="E509" t="s">
        <v>631</v>
      </c>
      <c r="F509" t="s">
        <v>120</v>
      </c>
      <c r="G509" t="s">
        <v>123</v>
      </c>
      <c r="H509">
        <v>30.8</v>
      </c>
      <c r="I509">
        <v>17.600000000000001</v>
      </c>
      <c r="J509" t="s">
        <v>122</v>
      </c>
      <c r="K509" t="s">
        <v>121</v>
      </c>
      <c r="L509" t="s">
        <v>121</v>
      </c>
      <c r="M509" t="s">
        <v>123</v>
      </c>
      <c r="N509" t="s">
        <v>123</v>
      </c>
      <c r="O509" t="s">
        <v>123</v>
      </c>
      <c r="P509">
        <v>39.299999999999997</v>
      </c>
      <c r="Q509">
        <v>16.3</v>
      </c>
      <c r="R509" t="s">
        <v>151</v>
      </c>
      <c r="S509">
        <v>84.2</v>
      </c>
      <c r="T509" t="s">
        <v>122</v>
      </c>
      <c r="X509" t="s">
        <v>122</v>
      </c>
      <c r="Y509" t="s">
        <v>122</v>
      </c>
      <c r="Z509">
        <v>16.2</v>
      </c>
      <c r="AA509">
        <v>45.89</v>
      </c>
      <c r="AB509">
        <v>2</v>
      </c>
      <c r="AC509" t="s">
        <v>125</v>
      </c>
      <c r="AD509" t="s">
        <v>125</v>
      </c>
      <c r="AE509" t="s">
        <v>123</v>
      </c>
      <c r="AF509" t="s">
        <v>123</v>
      </c>
      <c r="AG509" t="s">
        <v>123</v>
      </c>
      <c r="AH509" t="s">
        <v>123</v>
      </c>
      <c r="AI509" t="s">
        <v>122</v>
      </c>
      <c r="AJ509" t="s">
        <v>123</v>
      </c>
      <c r="AK509" t="s">
        <v>122</v>
      </c>
      <c r="AL509" t="s">
        <v>123</v>
      </c>
      <c r="AM509" t="s">
        <v>122</v>
      </c>
    </row>
    <row r="510" spans="1:39" x14ac:dyDescent="0.25">
      <c r="A510">
        <v>2017</v>
      </c>
      <c r="B510">
        <v>12</v>
      </c>
      <c r="C510" t="s">
        <v>617</v>
      </c>
      <c r="D510">
        <v>12313</v>
      </c>
      <c r="E510" t="s">
        <v>632</v>
      </c>
      <c r="F510" t="s">
        <v>120</v>
      </c>
      <c r="G510" t="s">
        <v>123</v>
      </c>
      <c r="H510">
        <v>35.4</v>
      </c>
      <c r="I510">
        <v>22.9</v>
      </c>
      <c r="J510" t="s">
        <v>122</v>
      </c>
      <c r="K510" t="s">
        <v>121</v>
      </c>
      <c r="L510" t="s">
        <v>121</v>
      </c>
      <c r="M510" t="s">
        <v>123</v>
      </c>
      <c r="N510" t="s">
        <v>123</v>
      </c>
      <c r="O510" t="s">
        <v>123</v>
      </c>
      <c r="P510">
        <v>42.5</v>
      </c>
      <c r="Q510">
        <v>30</v>
      </c>
      <c r="R510" t="s">
        <v>122</v>
      </c>
      <c r="S510">
        <v>71.400000000000006</v>
      </c>
      <c r="T510" t="s">
        <v>122</v>
      </c>
      <c r="X510" t="s">
        <v>122</v>
      </c>
      <c r="Y510" t="s">
        <v>122</v>
      </c>
      <c r="Z510">
        <v>5.8</v>
      </c>
      <c r="AA510">
        <v>55.33</v>
      </c>
      <c r="AB510">
        <v>3</v>
      </c>
      <c r="AC510" t="s">
        <v>125</v>
      </c>
      <c r="AD510" t="s">
        <v>125</v>
      </c>
      <c r="AE510" t="s">
        <v>123</v>
      </c>
      <c r="AF510" t="s">
        <v>123</v>
      </c>
      <c r="AG510" t="s">
        <v>123</v>
      </c>
      <c r="AH510" t="s">
        <v>123</v>
      </c>
      <c r="AI510" t="s">
        <v>122</v>
      </c>
      <c r="AJ510" t="s">
        <v>123</v>
      </c>
      <c r="AK510" t="s">
        <v>122</v>
      </c>
      <c r="AL510" t="s">
        <v>123</v>
      </c>
      <c r="AM510" t="s">
        <v>122</v>
      </c>
    </row>
    <row r="511" spans="1:39" x14ac:dyDescent="0.25">
      <c r="A511">
        <v>2017</v>
      </c>
      <c r="B511">
        <v>12</v>
      </c>
      <c r="C511" t="s">
        <v>617</v>
      </c>
      <c r="D511">
        <v>12315</v>
      </c>
      <c r="E511" t="s">
        <v>633</v>
      </c>
      <c r="F511" t="s">
        <v>120</v>
      </c>
      <c r="G511" t="s">
        <v>123</v>
      </c>
      <c r="H511" t="s">
        <v>151</v>
      </c>
      <c r="I511" t="s">
        <v>151</v>
      </c>
      <c r="J511" t="s">
        <v>122</v>
      </c>
      <c r="K511" t="s">
        <v>151</v>
      </c>
      <c r="L511" t="s">
        <v>151</v>
      </c>
      <c r="M511" t="s">
        <v>123</v>
      </c>
      <c r="N511" t="s">
        <v>123</v>
      </c>
      <c r="O511" t="s">
        <v>123</v>
      </c>
      <c r="P511" t="s">
        <v>151</v>
      </c>
      <c r="Q511" t="s">
        <v>151</v>
      </c>
      <c r="R511" t="s">
        <v>151</v>
      </c>
      <c r="S511" t="s">
        <v>151</v>
      </c>
      <c r="T511" t="s">
        <v>122</v>
      </c>
      <c r="X511" t="s">
        <v>122</v>
      </c>
      <c r="Y511" t="s">
        <v>122</v>
      </c>
      <c r="Z511" t="s">
        <v>151</v>
      </c>
      <c r="AA511">
        <v>6</v>
      </c>
      <c r="AB511" t="s">
        <v>124</v>
      </c>
      <c r="AC511" t="s">
        <v>125</v>
      </c>
      <c r="AD511" t="s">
        <v>125</v>
      </c>
      <c r="AE511" t="s">
        <v>123</v>
      </c>
      <c r="AF511" t="s">
        <v>123</v>
      </c>
      <c r="AG511" t="s">
        <v>123</v>
      </c>
      <c r="AH511" t="s">
        <v>123</v>
      </c>
      <c r="AI511" t="s">
        <v>122</v>
      </c>
      <c r="AJ511" t="s">
        <v>123</v>
      </c>
      <c r="AK511" t="s">
        <v>122</v>
      </c>
      <c r="AL511" t="s">
        <v>123</v>
      </c>
      <c r="AM511" t="s">
        <v>122</v>
      </c>
    </row>
    <row r="512" spans="1:39" x14ac:dyDescent="0.25">
      <c r="A512">
        <v>2017</v>
      </c>
      <c r="B512">
        <v>12</v>
      </c>
      <c r="C512" t="s">
        <v>617</v>
      </c>
      <c r="D512">
        <v>12316</v>
      </c>
      <c r="E512" t="s">
        <v>634</v>
      </c>
      <c r="F512" t="s">
        <v>120</v>
      </c>
      <c r="G512" t="s">
        <v>123</v>
      </c>
      <c r="H512">
        <v>38.6</v>
      </c>
      <c r="I512">
        <v>9</v>
      </c>
      <c r="J512" t="s">
        <v>122</v>
      </c>
      <c r="K512" t="s">
        <v>121</v>
      </c>
      <c r="L512" t="s">
        <v>121</v>
      </c>
      <c r="M512" t="s">
        <v>123</v>
      </c>
      <c r="N512" t="s">
        <v>123</v>
      </c>
      <c r="O512" t="s">
        <v>123</v>
      </c>
      <c r="P512">
        <v>45.2</v>
      </c>
      <c r="Q512">
        <v>7.1</v>
      </c>
      <c r="R512">
        <v>18.100000000000001</v>
      </c>
      <c r="S512">
        <v>76.400000000000006</v>
      </c>
      <c r="T512" t="s">
        <v>122</v>
      </c>
      <c r="X512" t="s">
        <v>122</v>
      </c>
      <c r="Y512" t="s">
        <v>122</v>
      </c>
      <c r="Z512">
        <v>4</v>
      </c>
      <c r="AA512">
        <v>46</v>
      </c>
      <c r="AB512">
        <v>2</v>
      </c>
      <c r="AC512" t="s">
        <v>125</v>
      </c>
      <c r="AD512" t="s">
        <v>125</v>
      </c>
      <c r="AE512" t="s">
        <v>123</v>
      </c>
      <c r="AF512" t="s">
        <v>123</v>
      </c>
      <c r="AG512" t="s">
        <v>123</v>
      </c>
      <c r="AH512" t="s">
        <v>123</v>
      </c>
      <c r="AI512" t="s">
        <v>122</v>
      </c>
      <c r="AJ512" t="s">
        <v>123</v>
      </c>
      <c r="AK512" t="s">
        <v>122</v>
      </c>
      <c r="AL512" t="s">
        <v>123</v>
      </c>
      <c r="AM512" t="s">
        <v>122</v>
      </c>
    </row>
    <row r="513" spans="1:39" x14ac:dyDescent="0.25">
      <c r="A513">
        <v>2017</v>
      </c>
      <c r="B513">
        <v>12</v>
      </c>
      <c r="C513" t="s">
        <v>617</v>
      </c>
      <c r="D513">
        <v>12317</v>
      </c>
      <c r="E513" t="s">
        <v>635</v>
      </c>
      <c r="F513" t="s">
        <v>120</v>
      </c>
      <c r="G513" t="s">
        <v>123</v>
      </c>
      <c r="H513" t="s">
        <v>151</v>
      </c>
      <c r="I513" t="s">
        <v>151</v>
      </c>
      <c r="J513" t="s">
        <v>122</v>
      </c>
      <c r="K513" t="s">
        <v>151</v>
      </c>
      <c r="L513" t="s">
        <v>151</v>
      </c>
      <c r="M513" t="s">
        <v>123</v>
      </c>
      <c r="N513" t="s">
        <v>123</v>
      </c>
      <c r="O513" t="s">
        <v>123</v>
      </c>
      <c r="P513" t="s">
        <v>151</v>
      </c>
      <c r="Q513" t="s">
        <v>151</v>
      </c>
      <c r="R513" t="s">
        <v>122</v>
      </c>
      <c r="S513" t="s">
        <v>151</v>
      </c>
      <c r="T513" t="s">
        <v>122</v>
      </c>
      <c r="X513" t="s">
        <v>122</v>
      </c>
      <c r="Y513" t="s">
        <v>122</v>
      </c>
      <c r="Z513" t="s">
        <v>151</v>
      </c>
      <c r="AA513" t="s">
        <v>122</v>
      </c>
      <c r="AB513" t="s">
        <v>124</v>
      </c>
      <c r="AC513" t="s">
        <v>125</v>
      </c>
      <c r="AD513" t="s">
        <v>125</v>
      </c>
      <c r="AE513" t="s">
        <v>123</v>
      </c>
      <c r="AF513" t="s">
        <v>123</v>
      </c>
      <c r="AG513" t="s">
        <v>123</v>
      </c>
      <c r="AH513" t="s">
        <v>123</v>
      </c>
      <c r="AI513" t="s">
        <v>122</v>
      </c>
      <c r="AJ513" t="s">
        <v>123</v>
      </c>
      <c r="AK513" t="s">
        <v>122</v>
      </c>
      <c r="AL513" t="s">
        <v>123</v>
      </c>
      <c r="AM513" t="s">
        <v>122</v>
      </c>
    </row>
    <row r="514" spans="1:39" x14ac:dyDescent="0.25">
      <c r="A514">
        <v>2017</v>
      </c>
      <c r="B514">
        <v>12</v>
      </c>
      <c r="C514" t="s">
        <v>617</v>
      </c>
      <c r="D514">
        <v>12601</v>
      </c>
      <c r="E514" t="s">
        <v>636</v>
      </c>
      <c r="F514" t="s">
        <v>120</v>
      </c>
      <c r="G514" t="s">
        <v>121</v>
      </c>
      <c r="H514">
        <v>74.099999999999994</v>
      </c>
      <c r="I514">
        <v>56.7</v>
      </c>
      <c r="K514" t="s">
        <v>122</v>
      </c>
      <c r="L514" t="s">
        <v>122</v>
      </c>
      <c r="M514" t="s">
        <v>123</v>
      </c>
      <c r="N514" t="s">
        <v>123</v>
      </c>
      <c r="O514" t="s">
        <v>123</v>
      </c>
      <c r="P514" t="s">
        <v>122</v>
      </c>
      <c r="Q514" t="s">
        <v>122</v>
      </c>
      <c r="R514">
        <v>8.3000000000000007</v>
      </c>
      <c r="S514" t="s">
        <v>122</v>
      </c>
      <c r="T514">
        <v>97.2</v>
      </c>
      <c r="X514">
        <v>79.099999999999994</v>
      </c>
      <c r="Y514">
        <v>75</v>
      </c>
      <c r="Z514">
        <v>12.6</v>
      </c>
      <c r="AA514">
        <v>50</v>
      </c>
      <c r="AB514">
        <v>-1</v>
      </c>
      <c r="AC514" t="s">
        <v>125</v>
      </c>
      <c r="AD514" t="s">
        <v>125</v>
      </c>
      <c r="AE514" t="s">
        <v>123</v>
      </c>
      <c r="AF514" t="s">
        <v>123</v>
      </c>
      <c r="AG514" t="s">
        <v>123</v>
      </c>
      <c r="AH514" t="s">
        <v>123</v>
      </c>
      <c r="AI514" t="s">
        <v>122</v>
      </c>
      <c r="AJ514" t="s">
        <v>123</v>
      </c>
      <c r="AK514" t="s">
        <v>122</v>
      </c>
      <c r="AL514" t="s">
        <v>123</v>
      </c>
      <c r="AM514" t="s">
        <v>122</v>
      </c>
    </row>
    <row r="515" spans="1:39" x14ac:dyDescent="0.25">
      <c r="A515">
        <v>2017</v>
      </c>
      <c r="B515">
        <v>12</v>
      </c>
      <c r="C515" t="s">
        <v>617</v>
      </c>
      <c r="D515">
        <v>12602</v>
      </c>
      <c r="E515" t="s">
        <v>637</v>
      </c>
      <c r="F515" t="s">
        <v>120</v>
      </c>
      <c r="G515" t="s">
        <v>121</v>
      </c>
      <c r="H515" t="s">
        <v>151</v>
      </c>
      <c r="I515" t="s">
        <v>151</v>
      </c>
      <c r="K515" t="s">
        <v>122</v>
      </c>
      <c r="L515" t="s">
        <v>122</v>
      </c>
      <c r="M515" t="s">
        <v>123</v>
      </c>
      <c r="N515" t="s">
        <v>123</v>
      </c>
      <c r="O515" t="s">
        <v>123</v>
      </c>
      <c r="P515" t="s">
        <v>122</v>
      </c>
      <c r="Q515" t="s">
        <v>122</v>
      </c>
      <c r="R515" t="s">
        <v>151</v>
      </c>
      <c r="S515" t="s">
        <v>122</v>
      </c>
      <c r="T515" t="s">
        <v>151</v>
      </c>
      <c r="X515" t="s">
        <v>151</v>
      </c>
      <c r="Y515" t="s">
        <v>151</v>
      </c>
      <c r="Z515" t="s">
        <v>151</v>
      </c>
      <c r="AA515">
        <v>12</v>
      </c>
      <c r="AB515">
        <v>-1</v>
      </c>
      <c r="AC515" t="s">
        <v>125</v>
      </c>
      <c r="AD515" t="s">
        <v>125</v>
      </c>
      <c r="AE515" t="s">
        <v>123</v>
      </c>
      <c r="AF515" t="s">
        <v>123</v>
      </c>
      <c r="AG515" t="s">
        <v>123</v>
      </c>
      <c r="AH515" t="s">
        <v>123</v>
      </c>
      <c r="AI515" t="s">
        <v>122</v>
      </c>
      <c r="AJ515" t="s">
        <v>123</v>
      </c>
      <c r="AK515" t="s">
        <v>122</v>
      </c>
      <c r="AL515" t="s">
        <v>123</v>
      </c>
      <c r="AM515" t="s">
        <v>122</v>
      </c>
    </row>
    <row r="516" spans="1:39" x14ac:dyDescent="0.25">
      <c r="A516">
        <v>2017</v>
      </c>
      <c r="B516">
        <v>12</v>
      </c>
      <c r="C516" t="s">
        <v>617</v>
      </c>
      <c r="D516">
        <v>12603</v>
      </c>
      <c r="E516" t="s">
        <v>638</v>
      </c>
      <c r="F516" t="s">
        <v>120</v>
      </c>
      <c r="G516" t="s">
        <v>123</v>
      </c>
      <c r="H516">
        <v>66.2</v>
      </c>
      <c r="I516">
        <v>47.7</v>
      </c>
      <c r="K516" t="s">
        <v>122</v>
      </c>
      <c r="L516" t="s">
        <v>122</v>
      </c>
      <c r="M516" t="s">
        <v>123</v>
      </c>
      <c r="N516" t="s">
        <v>123</v>
      </c>
      <c r="O516" t="s">
        <v>123</v>
      </c>
      <c r="P516" t="s">
        <v>122</v>
      </c>
      <c r="Q516" t="s">
        <v>122</v>
      </c>
      <c r="R516" t="s">
        <v>151</v>
      </c>
      <c r="S516" t="s">
        <v>122</v>
      </c>
      <c r="T516">
        <v>96.5</v>
      </c>
      <c r="X516">
        <v>53.1</v>
      </c>
      <c r="Y516">
        <v>78.7</v>
      </c>
      <c r="Z516">
        <v>18.399999999999999</v>
      </c>
      <c r="AA516">
        <v>35.33</v>
      </c>
      <c r="AB516">
        <v>-1</v>
      </c>
      <c r="AC516" t="s">
        <v>125</v>
      </c>
      <c r="AD516" t="s">
        <v>125</v>
      </c>
      <c r="AE516" t="s">
        <v>123</v>
      </c>
      <c r="AF516" t="s">
        <v>123</v>
      </c>
      <c r="AG516" t="s">
        <v>123</v>
      </c>
      <c r="AH516" t="s">
        <v>121</v>
      </c>
      <c r="AJ516" t="s">
        <v>123</v>
      </c>
      <c r="AK516" t="s">
        <v>122</v>
      </c>
      <c r="AL516" t="s">
        <v>123</v>
      </c>
      <c r="AM516" t="s">
        <v>122</v>
      </c>
    </row>
    <row r="517" spans="1:39" x14ac:dyDescent="0.25">
      <c r="A517">
        <v>2017</v>
      </c>
      <c r="B517">
        <v>12</v>
      </c>
      <c r="C517" t="s">
        <v>617</v>
      </c>
      <c r="D517">
        <v>12604</v>
      </c>
      <c r="E517" t="s">
        <v>639</v>
      </c>
      <c r="F517" t="s">
        <v>120</v>
      </c>
      <c r="G517" t="s">
        <v>121</v>
      </c>
      <c r="H517">
        <v>77.3</v>
      </c>
      <c r="I517">
        <v>45.4</v>
      </c>
      <c r="K517" t="s">
        <v>122</v>
      </c>
      <c r="L517" t="s">
        <v>122</v>
      </c>
      <c r="M517" t="s">
        <v>121</v>
      </c>
      <c r="N517" t="s">
        <v>123</v>
      </c>
      <c r="O517" t="s">
        <v>123</v>
      </c>
      <c r="P517" t="s">
        <v>122</v>
      </c>
      <c r="Q517" t="s">
        <v>122</v>
      </c>
      <c r="R517">
        <v>0</v>
      </c>
      <c r="S517" t="s">
        <v>122</v>
      </c>
      <c r="T517">
        <v>86</v>
      </c>
      <c r="X517">
        <v>80.900000000000006</v>
      </c>
      <c r="Y517">
        <v>83.1</v>
      </c>
      <c r="Z517">
        <v>15.1</v>
      </c>
      <c r="AA517">
        <v>46</v>
      </c>
      <c r="AB517">
        <v>-1</v>
      </c>
      <c r="AC517" t="s">
        <v>125</v>
      </c>
      <c r="AD517" t="s">
        <v>125</v>
      </c>
      <c r="AE517" t="s">
        <v>123</v>
      </c>
      <c r="AF517" t="s">
        <v>123</v>
      </c>
      <c r="AG517" t="s">
        <v>123</v>
      </c>
      <c r="AH517" t="s">
        <v>123</v>
      </c>
      <c r="AI517" t="s">
        <v>122</v>
      </c>
      <c r="AJ517" t="s">
        <v>123</v>
      </c>
      <c r="AK517" t="s">
        <v>122</v>
      </c>
      <c r="AL517" t="s">
        <v>123</v>
      </c>
      <c r="AM517" t="s">
        <v>122</v>
      </c>
    </row>
    <row r="518" spans="1:39" x14ac:dyDescent="0.25">
      <c r="A518">
        <v>2017</v>
      </c>
      <c r="B518">
        <v>12</v>
      </c>
      <c r="C518" t="s">
        <v>617</v>
      </c>
      <c r="D518">
        <v>12605</v>
      </c>
      <c r="E518" t="s">
        <v>640</v>
      </c>
      <c r="F518" t="s">
        <v>120</v>
      </c>
      <c r="G518" t="s">
        <v>123</v>
      </c>
      <c r="H518">
        <v>75</v>
      </c>
      <c r="I518">
        <v>44.6</v>
      </c>
      <c r="K518" t="s">
        <v>122</v>
      </c>
      <c r="L518" t="s">
        <v>122</v>
      </c>
      <c r="M518" t="s">
        <v>123</v>
      </c>
      <c r="N518" t="s">
        <v>123</v>
      </c>
      <c r="O518" t="s">
        <v>123</v>
      </c>
      <c r="P518" t="s">
        <v>122</v>
      </c>
      <c r="Q518" t="s">
        <v>122</v>
      </c>
      <c r="R518" t="s">
        <v>151</v>
      </c>
      <c r="S518" t="s">
        <v>122</v>
      </c>
      <c r="T518">
        <v>95</v>
      </c>
      <c r="X518">
        <v>81.400000000000006</v>
      </c>
      <c r="Y518">
        <v>72.2</v>
      </c>
      <c r="Z518">
        <v>10.6</v>
      </c>
      <c r="AA518">
        <v>47.56</v>
      </c>
      <c r="AB518">
        <v>-1</v>
      </c>
      <c r="AC518" t="s">
        <v>125</v>
      </c>
      <c r="AD518" t="s">
        <v>125</v>
      </c>
      <c r="AE518" t="s">
        <v>123</v>
      </c>
      <c r="AF518" t="s">
        <v>123</v>
      </c>
      <c r="AG518" t="s">
        <v>123</v>
      </c>
      <c r="AH518" t="s">
        <v>123</v>
      </c>
      <c r="AI518" t="s">
        <v>122</v>
      </c>
      <c r="AJ518" t="s">
        <v>123</v>
      </c>
      <c r="AK518" t="s">
        <v>122</v>
      </c>
      <c r="AL518" t="s">
        <v>123</v>
      </c>
      <c r="AM518" t="s">
        <v>122</v>
      </c>
    </row>
    <row r="519" spans="1:39" x14ac:dyDescent="0.25">
      <c r="A519">
        <v>2017</v>
      </c>
      <c r="B519">
        <v>12</v>
      </c>
      <c r="C519" t="s">
        <v>617</v>
      </c>
      <c r="D519">
        <v>12606</v>
      </c>
      <c r="E519" t="s">
        <v>641</v>
      </c>
      <c r="F519" t="s">
        <v>394</v>
      </c>
      <c r="G519" t="s">
        <v>123</v>
      </c>
      <c r="H519">
        <v>42.8</v>
      </c>
      <c r="I519">
        <v>19.600000000000001</v>
      </c>
      <c r="K519" t="s">
        <v>122</v>
      </c>
      <c r="L519" t="s">
        <v>122</v>
      </c>
      <c r="M519" t="s">
        <v>121</v>
      </c>
      <c r="N519" t="s">
        <v>123</v>
      </c>
      <c r="O519" t="s">
        <v>123</v>
      </c>
      <c r="P519" t="s">
        <v>122</v>
      </c>
      <c r="Q519" t="s">
        <v>122</v>
      </c>
      <c r="R519" t="s">
        <v>151</v>
      </c>
      <c r="S519" t="s">
        <v>122</v>
      </c>
      <c r="T519" t="s">
        <v>122</v>
      </c>
      <c r="X519">
        <v>33.799999999999997</v>
      </c>
      <c r="Y519">
        <v>44.7</v>
      </c>
      <c r="Z519">
        <v>40.5</v>
      </c>
      <c r="AA519">
        <v>7.23</v>
      </c>
      <c r="AB519">
        <v>-1</v>
      </c>
      <c r="AC519" t="s">
        <v>125</v>
      </c>
      <c r="AD519" t="s">
        <v>125</v>
      </c>
      <c r="AE519" t="s">
        <v>123</v>
      </c>
      <c r="AF519" t="s">
        <v>123</v>
      </c>
      <c r="AG519" t="s">
        <v>123</v>
      </c>
      <c r="AH519" t="s">
        <v>121</v>
      </c>
      <c r="AJ519" t="s">
        <v>123</v>
      </c>
      <c r="AK519" t="s">
        <v>122</v>
      </c>
      <c r="AL519" t="s">
        <v>123</v>
      </c>
      <c r="AM519" t="s">
        <v>122</v>
      </c>
    </row>
    <row r="520" spans="1:39" x14ac:dyDescent="0.25">
      <c r="A520">
        <v>2017</v>
      </c>
      <c r="B520">
        <v>12</v>
      </c>
      <c r="C520" t="s">
        <v>617</v>
      </c>
      <c r="D520">
        <v>12607</v>
      </c>
      <c r="E520" t="s">
        <v>642</v>
      </c>
      <c r="F520" t="s">
        <v>394</v>
      </c>
      <c r="G520" t="s">
        <v>123</v>
      </c>
      <c r="H520">
        <v>15.3</v>
      </c>
      <c r="I520">
        <v>11.1</v>
      </c>
      <c r="J520" t="s">
        <v>122</v>
      </c>
      <c r="K520" t="s">
        <v>123</v>
      </c>
      <c r="L520" t="s">
        <v>123</v>
      </c>
      <c r="M520" t="s">
        <v>121</v>
      </c>
      <c r="N520" t="s">
        <v>123</v>
      </c>
      <c r="O520" t="s">
        <v>123</v>
      </c>
      <c r="P520">
        <v>20</v>
      </c>
      <c r="Q520">
        <v>12.5</v>
      </c>
      <c r="R520" t="s">
        <v>122</v>
      </c>
      <c r="S520">
        <v>60</v>
      </c>
      <c r="T520" t="s">
        <v>122</v>
      </c>
      <c r="X520" t="s">
        <v>122</v>
      </c>
      <c r="Y520" t="s">
        <v>122</v>
      </c>
      <c r="Z520">
        <v>20.8</v>
      </c>
      <c r="AA520">
        <v>11.43</v>
      </c>
      <c r="AB520">
        <v>1</v>
      </c>
      <c r="AC520" t="s">
        <v>125</v>
      </c>
      <c r="AD520" t="s">
        <v>125</v>
      </c>
      <c r="AE520" t="s">
        <v>123</v>
      </c>
      <c r="AF520" t="s">
        <v>123</v>
      </c>
      <c r="AG520" t="s">
        <v>123</v>
      </c>
      <c r="AH520" t="s">
        <v>121</v>
      </c>
      <c r="AJ520" t="s">
        <v>123</v>
      </c>
      <c r="AK520" t="s">
        <v>122</v>
      </c>
      <c r="AL520" t="s">
        <v>123</v>
      </c>
      <c r="AM520" t="s">
        <v>122</v>
      </c>
    </row>
    <row r="521" spans="1:39" x14ac:dyDescent="0.25">
      <c r="A521">
        <v>2017</v>
      </c>
      <c r="B521">
        <v>13</v>
      </c>
      <c r="C521" t="s">
        <v>644</v>
      </c>
      <c r="D521">
        <v>13201</v>
      </c>
      <c r="E521" t="s">
        <v>645</v>
      </c>
      <c r="F521" t="s">
        <v>120</v>
      </c>
      <c r="G521" t="s">
        <v>121</v>
      </c>
      <c r="H521">
        <v>59.4</v>
      </c>
      <c r="I521">
        <v>46.6</v>
      </c>
      <c r="J521" t="s">
        <v>122</v>
      </c>
      <c r="K521" t="s">
        <v>121</v>
      </c>
      <c r="L521" t="s">
        <v>121</v>
      </c>
      <c r="M521" t="s">
        <v>123</v>
      </c>
      <c r="N521" t="s">
        <v>123</v>
      </c>
      <c r="O521" t="s">
        <v>123</v>
      </c>
      <c r="P521">
        <v>48.6</v>
      </c>
      <c r="Q521">
        <v>26.3</v>
      </c>
      <c r="R521">
        <v>56</v>
      </c>
      <c r="S521" t="s">
        <v>122</v>
      </c>
      <c r="T521" t="s">
        <v>122</v>
      </c>
      <c r="X521" t="s">
        <v>122</v>
      </c>
      <c r="Y521" t="s">
        <v>122</v>
      </c>
      <c r="Z521">
        <v>9.3000000000000007</v>
      </c>
      <c r="AA521">
        <v>54</v>
      </c>
      <c r="AB521">
        <v>3</v>
      </c>
      <c r="AC521" t="s">
        <v>125</v>
      </c>
      <c r="AD521" t="s">
        <v>125</v>
      </c>
      <c r="AE521" t="s">
        <v>123</v>
      </c>
      <c r="AF521" t="s">
        <v>121</v>
      </c>
      <c r="AG521" t="s">
        <v>123</v>
      </c>
      <c r="AH521" t="s">
        <v>123</v>
      </c>
      <c r="AI521" t="s">
        <v>122</v>
      </c>
      <c r="AJ521" t="s">
        <v>123</v>
      </c>
      <c r="AK521" t="s">
        <v>122</v>
      </c>
      <c r="AL521" t="s">
        <v>123</v>
      </c>
      <c r="AM521" t="s">
        <v>122</v>
      </c>
    </row>
    <row r="522" spans="1:39" x14ac:dyDescent="0.25">
      <c r="A522">
        <v>2017</v>
      </c>
      <c r="B522">
        <v>13</v>
      </c>
      <c r="C522" t="s">
        <v>644</v>
      </c>
      <c r="D522">
        <v>13203</v>
      </c>
      <c r="E522" t="s">
        <v>646</v>
      </c>
      <c r="F522" t="s">
        <v>120</v>
      </c>
      <c r="G522" t="s">
        <v>123</v>
      </c>
      <c r="H522">
        <v>55.8</v>
      </c>
      <c r="I522">
        <v>41.7</v>
      </c>
      <c r="J522" t="s">
        <v>122</v>
      </c>
      <c r="K522" t="s">
        <v>121</v>
      </c>
      <c r="L522" t="s">
        <v>121</v>
      </c>
      <c r="M522" t="s">
        <v>123</v>
      </c>
      <c r="N522" t="s">
        <v>123</v>
      </c>
      <c r="O522" t="s">
        <v>123</v>
      </c>
      <c r="P522">
        <v>61.6</v>
      </c>
      <c r="Q522">
        <v>43.3</v>
      </c>
      <c r="R522">
        <v>48.1</v>
      </c>
      <c r="S522" t="s">
        <v>122</v>
      </c>
      <c r="T522" t="s">
        <v>122</v>
      </c>
      <c r="X522" t="s">
        <v>122</v>
      </c>
      <c r="Y522" t="s">
        <v>122</v>
      </c>
      <c r="Z522">
        <v>5.7</v>
      </c>
      <c r="AA522">
        <v>74.5</v>
      </c>
      <c r="AB522">
        <v>4</v>
      </c>
      <c r="AC522" t="s">
        <v>125</v>
      </c>
      <c r="AD522" t="s">
        <v>125</v>
      </c>
      <c r="AE522" t="s">
        <v>123</v>
      </c>
      <c r="AF522" t="s">
        <v>123</v>
      </c>
      <c r="AG522" t="s">
        <v>123</v>
      </c>
      <c r="AH522" t="s">
        <v>123</v>
      </c>
      <c r="AI522" t="s">
        <v>122</v>
      </c>
      <c r="AJ522" t="s">
        <v>123</v>
      </c>
      <c r="AK522" t="s">
        <v>122</v>
      </c>
      <c r="AL522" t="s">
        <v>123</v>
      </c>
      <c r="AM522" t="s">
        <v>122</v>
      </c>
    </row>
    <row r="523" spans="1:39" x14ac:dyDescent="0.25">
      <c r="A523">
        <v>2017</v>
      </c>
      <c r="B523">
        <v>13</v>
      </c>
      <c r="C523" t="s">
        <v>644</v>
      </c>
      <c r="D523">
        <v>13204</v>
      </c>
      <c r="E523" t="s">
        <v>647</v>
      </c>
      <c r="F523" t="s">
        <v>120</v>
      </c>
      <c r="G523" t="s">
        <v>121</v>
      </c>
      <c r="H523">
        <v>35.4</v>
      </c>
      <c r="I523">
        <v>23.3</v>
      </c>
      <c r="J523" t="s">
        <v>122</v>
      </c>
      <c r="K523" t="s">
        <v>121</v>
      </c>
      <c r="L523" t="s">
        <v>121</v>
      </c>
      <c r="M523" t="s">
        <v>123</v>
      </c>
      <c r="N523" t="s">
        <v>123</v>
      </c>
      <c r="O523" t="s">
        <v>123</v>
      </c>
      <c r="P523">
        <v>31.5</v>
      </c>
      <c r="Q523">
        <v>28.9</v>
      </c>
      <c r="R523">
        <v>57.5</v>
      </c>
      <c r="S523" t="s">
        <v>122</v>
      </c>
      <c r="T523" t="s">
        <v>122</v>
      </c>
      <c r="X523" t="s">
        <v>122</v>
      </c>
      <c r="Y523" t="s">
        <v>122</v>
      </c>
      <c r="Z523">
        <v>5.4</v>
      </c>
      <c r="AA523">
        <v>39.5</v>
      </c>
      <c r="AB523">
        <v>2</v>
      </c>
      <c r="AC523" t="s">
        <v>125</v>
      </c>
      <c r="AD523" t="s">
        <v>125</v>
      </c>
      <c r="AE523" t="s">
        <v>123</v>
      </c>
      <c r="AF523" t="s">
        <v>121</v>
      </c>
      <c r="AG523" t="s">
        <v>123</v>
      </c>
      <c r="AH523" t="s">
        <v>123</v>
      </c>
      <c r="AI523" t="s">
        <v>122</v>
      </c>
      <c r="AJ523" t="s">
        <v>123</v>
      </c>
      <c r="AK523" t="s">
        <v>122</v>
      </c>
      <c r="AL523" t="s">
        <v>123</v>
      </c>
      <c r="AM523" t="s">
        <v>122</v>
      </c>
    </row>
    <row r="524" spans="1:39" x14ac:dyDescent="0.25">
      <c r="A524">
        <v>2017</v>
      </c>
      <c r="B524">
        <v>13</v>
      </c>
      <c r="C524" t="s">
        <v>644</v>
      </c>
      <c r="D524">
        <v>13207</v>
      </c>
      <c r="E524" t="s">
        <v>648</v>
      </c>
      <c r="F524" t="s">
        <v>120</v>
      </c>
      <c r="G524" t="s">
        <v>123</v>
      </c>
      <c r="H524">
        <v>46.1</v>
      </c>
      <c r="I524">
        <v>38.200000000000003</v>
      </c>
      <c r="J524" t="s">
        <v>122</v>
      </c>
      <c r="K524" t="s">
        <v>121</v>
      </c>
      <c r="L524" t="s">
        <v>121</v>
      </c>
      <c r="M524" t="s">
        <v>123</v>
      </c>
      <c r="N524" t="s">
        <v>123</v>
      </c>
      <c r="O524" t="s">
        <v>123</v>
      </c>
      <c r="P524">
        <v>35.700000000000003</v>
      </c>
      <c r="Q524">
        <v>37.9</v>
      </c>
      <c r="R524">
        <v>47.3</v>
      </c>
      <c r="S524" t="s">
        <v>122</v>
      </c>
      <c r="T524" t="s">
        <v>122</v>
      </c>
      <c r="X524" t="s">
        <v>122</v>
      </c>
      <c r="Y524" t="s">
        <v>122</v>
      </c>
      <c r="Z524">
        <v>8</v>
      </c>
      <c r="AA524">
        <v>50.5</v>
      </c>
      <c r="AB524">
        <v>3</v>
      </c>
      <c r="AC524" t="s">
        <v>125</v>
      </c>
      <c r="AD524" t="s">
        <v>125</v>
      </c>
      <c r="AE524" t="s">
        <v>123</v>
      </c>
      <c r="AF524" t="s">
        <v>123</v>
      </c>
      <c r="AG524" t="s">
        <v>123</v>
      </c>
      <c r="AH524" t="s">
        <v>123</v>
      </c>
      <c r="AI524" t="s">
        <v>122</v>
      </c>
      <c r="AJ524" t="s">
        <v>123</v>
      </c>
      <c r="AK524" t="s">
        <v>122</v>
      </c>
      <c r="AL524" t="s">
        <v>123</v>
      </c>
      <c r="AM524" t="s">
        <v>122</v>
      </c>
    </row>
    <row r="525" spans="1:39" x14ac:dyDescent="0.25">
      <c r="A525">
        <v>2017</v>
      </c>
      <c r="B525">
        <v>13</v>
      </c>
      <c r="C525" t="s">
        <v>644</v>
      </c>
      <c r="D525">
        <v>13209</v>
      </c>
      <c r="E525" t="s">
        <v>649</v>
      </c>
      <c r="F525" t="s">
        <v>120</v>
      </c>
      <c r="G525" t="s">
        <v>121</v>
      </c>
      <c r="H525">
        <v>29.7</v>
      </c>
      <c r="I525">
        <v>25.3</v>
      </c>
      <c r="J525" t="s">
        <v>122</v>
      </c>
      <c r="K525" t="s">
        <v>121</v>
      </c>
      <c r="L525" t="s">
        <v>121</v>
      </c>
      <c r="M525" t="s">
        <v>123</v>
      </c>
      <c r="N525" t="s">
        <v>123</v>
      </c>
      <c r="O525" t="s">
        <v>123</v>
      </c>
      <c r="P525">
        <v>43</v>
      </c>
      <c r="Q525">
        <v>30.6</v>
      </c>
      <c r="R525">
        <v>53.2</v>
      </c>
      <c r="S525" t="s">
        <v>122</v>
      </c>
      <c r="T525" t="s">
        <v>122</v>
      </c>
      <c r="X525" t="s">
        <v>122</v>
      </c>
      <c r="Y525" t="s">
        <v>122</v>
      </c>
      <c r="Z525">
        <v>7.4</v>
      </c>
      <c r="AA525">
        <v>41</v>
      </c>
      <c r="AB525">
        <v>2</v>
      </c>
      <c r="AC525" t="s">
        <v>125</v>
      </c>
      <c r="AD525" t="s">
        <v>125</v>
      </c>
      <c r="AE525" t="s">
        <v>123</v>
      </c>
      <c r="AF525" t="s">
        <v>121</v>
      </c>
      <c r="AG525" t="s">
        <v>123</v>
      </c>
      <c r="AH525" t="s">
        <v>123</v>
      </c>
      <c r="AI525" t="s">
        <v>122</v>
      </c>
      <c r="AJ525" t="s">
        <v>123</v>
      </c>
      <c r="AK525" t="s">
        <v>122</v>
      </c>
      <c r="AL525" t="s">
        <v>123</v>
      </c>
      <c r="AM525" t="s">
        <v>122</v>
      </c>
    </row>
    <row r="526" spans="1:39" x14ac:dyDescent="0.25">
      <c r="A526">
        <v>2017</v>
      </c>
      <c r="B526">
        <v>13</v>
      </c>
      <c r="C526" t="s">
        <v>644</v>
      </c>
      <c r="D526">
        <v>13211</v>
      </c>
      <c r="E526" t="s">
        <v>650</v>
      </c>
      <c r="F526" t="s">
        <v>120</v>
      </c>
      <c r="G526" t="s">
        <v>121</v>
      </c>
      <c r="H526">
        <v>45.1</v>
      </c>
      <c r="I526">
        <v>39.799999999999997</v>
      </c>
      <c r="J526" t="s">
        <v>122</v>
      </c>
      <c r="K526" t="s">
        <v>121</v>
      </c>
      <c r="L526" t="s">
        <v>121</v>
      </c>
      <c r="M526" t="s">
        <v>121</v>
      </c>
      <c r="N526" t="s">
        <v>123</v>
      </c>
      <c r="O526" t="s">
        <v>123</v>
      </c>
      <c r="P526">
        <v>49</v>
      </c>
      <c r="Q526">
        <v>34.5</v>
      </c>
      <c r="R526">
        <v>59.4</v>
      </c>
      <c r="S526" t="s">
        <v>122</v>
      </c>
      <c r="T526" t="s">
        <v>122</v>
      </c>
      <c r="X526" t="s">
        <v>122</v>
      </c>
      <c r="Y526" t="s">
        <v>122</v>
      </c>
      <c r="Z526">
        <v>5.6</v>
      </c>
      <c r="AA526">
        <v>60.5</v>
      </c>
      <c r="AB526">
        <v>3</v>
      </c>
      <c r="AC526" t="s">
        <v>125</v>
      </c>
      <c r="AD526" t="s">
        <v>125</v>
      </c>
      <c r="AE526" t="s">
        <v>123</v>
      </c>
      <c r="AF526" t="s">
        <v>121</v>
      </c>
      <c r="AG526" t="s">
        <v>123</v>
      </c>
      <c r="AH526" t="s">
        <v>123</v>
      </c>
      <c r="AI526" t="s">
        <v>122</v>
      </c>
      <c r="AJ526" t="s">
        <v>123</v>
      </c>
      <c r="AK526" t="s">
        <v>122</v>
      </c>
      <c r="AL526" t="s">
        <v>123</v>
      </c>
      <c r="AM526" t="s">
        <v>122</v>
      </c>
    </row>
    <row r="527" spans="1:39" x14ac:dyDescent="0.25">
      <c r="A527">
        <v>2017</v>
      </c>
      <c r="B527">
        <v>13</v>
      </c>
      <c r="C527" t="s">
        <v>644</v>
      </c>
      <c r="D527">
        <v>13212</v>
      </c>
      <c r="E527" t="s">
        <v>651</v>
      </c>
      <c r="F527" t="s">
        <v>892</v>
      </c>
      <c r="G527" t="s">
        <v>123</v>
      </c>
      <c r="H527">
        <v>65.400000000000006</v>
      </c>
      <c r="I527">
        <v>47.3</v>
      </c>
      <c r="J527" t="s">
        <v>122</v>
      </c>
      <c r="K527" t="s">
        <v>121</v>
      </c>
      <c r="L527" t="s">
        <v>121</v>
      </c>
      <c r="M527" t="s">
        <v>123</v>
      </c>
      <c r="N527" t="s">
        <v>123</v>
      </c>
      <c r="O527" t="s">
        <v>123</v>
      </c>
      <c r="P527" t="s">
        <v>151</v>
      </c>
      <c r="Q527" t="s">
        <v>151</v>
      </c>
      <c r="R527" t="s">
        <v>151</v>
      </c>
      <c r="S527" t="s">
        <v>122</v>
      </c>
      <c r="T527" t="s">
        <v>122</v>
      </c>
      <c r="X527" t="s">
        <v>122</v>
      </c>
      <c r="Y527" t="s">
        <v>122</v>
      </c>
      <c r="Z527">
        <v>3</v>
      </c>
      <c r="AA527">
        <v>91.43</v>
      </c>
      <c r="AB527" t="s">
        <v>124</v>
      </c>
      <c r="AC527" t="s">
        <v>125</v>
      </c>
      <c r="AD527" t="s">
        <v>125</v>
      </c>
      <c r="AE527" t="s">
        <v>123</v>
      </c>
      <c r="AF527" t="s">
        <v>123</v>
      </c>
      <c r="AG527" t="s">
        <v>123</v>
      </c>
      <c r="AH527" t="s">
        <v>123</v>
      </c>
      <c r="AI527" t="s">
        <v>122</v>
      </c>
      <c r="AJ527" t="s">
        <v>123</v>
      </c>
      <c r="AK527" t="s">
        <v>122</v>
      </c>
      <c r="AL527" t="s">
        <v>123</v>
      </c>
      <c r="AM527" t="s">
        <v>122</v>
      </c>
    </row>
    <row r="528" spans="1:39" x14ac:dyDescent="0.25">
      <c r="A528">
        <v>2017</v>
      </c>
      <c r="B528">
        <v>13</v>
      </c>
      <c r="C528" t="s">
        <v>644</v>
      </c>
      <c r="D528">
        <v>13301</v>
      </c>
      <c r="E528" t="s">
        <v>652</v>
      </c>
      <c r="F528" t="s">
        <v>120</v>
      </c>
      <c r="G528" t="s">
        <v>123</v>
      </c>
      <c r="H528">
        <v>47</v>
      </c>
      <c r="I528">
        <v>25.5</v>
      </c>
      <c r="J528" t="s">
        <v>122</v>
      </c>
      <c r="K528" t="s">
        <v>121</v>
      </c>
      <c r="L528" t="s">
        <v>121</v>
      </c>
      <c r="M528" t="s">
        <v>123</v>
      </c>
      <c r="N528" t="s">
        <v>123</v>
      </c>
      <c r="O528" t="s">
        <v>123</v>
      </c>
      <c r="P528">
        <v>49.5</v>
      </c>
      <c r="Q528">
        <v>30.9</v>
      </c>
      <c r="R528">
        <v>27.1</v>
      </c>
      <c r="S528">
        <v>98.3</v>
      </c>
      <c r="T528" t="s">
        <v>122</v>
      </c>
      <c r="X528" t="s">
        <v>122</v>
      </c>
      <c r="Y528" t="s">
        <v>122</v>
      </c>
      <c r="Z528">
        <v>11.5</v>
      </c>
      <c r="AA528">
        <v>71</v>
      </c>
      <c r="AB528">
        <v>4</v>
      </c>
      <c r="AC528" t="s">
        <v>125</v>
      </c>
      <c r="AD528" t="s">
        <v>125</v>
      </c>
      <c r="AE528" t="s">
        <v>123</v>
      </c>
      <c r="AF528" t="s">
        <v>123</v>
      </c>
      <c r="AG528" t="s">
        <v>123</v>
      </c>
      <c r="AH528" t="s">
        <v>123</v>
      </c>
      <c r="AI528" t="s">
        <v>122</v>
      </c>
      <c r="AJ528" t="s">
        <v>123</v>
      </c>
      <c r="AK528" t="s">
        <v>122</v>
      </c>
      <c r="AL528" t="s">
        <v>123</v>
      </c>
      <c r="AM528" t="s">
        <v>122</v>
      </c>
    </row>
    <row r="529" spans="1:39" x14ac:dyDescent="0.25">
      <c r="A529">
        <v>2017</v>
      </c>
      <c r="B529">
        <v>13</v>
      </c>
      <c r="C529" t="s">
        <v>644</v>
      </c>
      <c r="D529">
        <v>13302</v>
      </c>
      <c r="E529" t="s">
        <v>653</v>
      </c>
      <c r="F529" t="s">
        <v>120</v>
      </c>
      <c r="G529" t="s">
        <v>123</v>
      </c>
      <c r="H529">
        <v>48.7</v>
      </c>
      <c r="I529">
        <v>22.9</v>
      </c>
      <c r="J529" t="s">
        <v>122</v>
      </c>
      <c r="K529" t="s">
        <v>121</v>
      </c>
      <c r="L529" t="s">
        <v>121</v>
      </c>
      <c r="M529" t="s">
        <v>123</v>
      </c>
      <c r="N529" t="s">
        <v>123</v>
      </c>
      <c r="O529" t="s">
        <v>123</v>
      </c>
      <c r="P529">
        <v>51.1</v>
      </c>
      <c r="Q529">
        <v>25</v>
      </c>
      <c r="R529">
        <v>30.6</v>
      </c>
      <c r="S529">
        <v>95.8</v>
      </c>
      <c r="T529" t="s">
        <v>122</v>
      </c>
      <c r="X529" t="s">
        <v>122</v>
      </c>
      <c r="Y529" t="s">
        <v>122</v>
      </c>
      <c r="Z529">
        <v>9.1999999999999993</v>
      </c>
      <c r="AA529">
        <v>72</v>
      </c>
      <c r="AB529">
        <v>4</v>
      </c>
      <c r="AC529" t="s">
        <v>125</v>
      </c>
      <c r="AD529" t="s">
        <v>125</v>
      </c>
      <c r="AE529" t="s">
        <v>123</v>
      </c>
      <c r="AF529" t="s">
        <v>121</v>
      </c>
      <c r="AG529" t="s">
        <v>123</v>
      </c>
      <c r="AH529" t="s">
        <v>123</v>
      </c>
      <c r="AI529" t="s">
        <v>122</v>
      </c>
      <c r="AJ529" t="s">
        <v>123</v>
      </c>
      <c r="AK529" t="s">
        <v>122</v>
      </c>
      <c r="AL529" t="s">
        <v>123</v>
      </c>
      <c r="AM529" t="s">
        <v>122</v>
      </c>
    </row>
    <row r="530" spans="1:39" x14ac:dyDescent="0.25">
      <c r="A530">
        <v>2017</v>
      </c>
      <c r="B530">
        <v>13</v>
      </c>
      <c r="C530" t="s">
        <v>644</v>
      </c>
      <c r="D530">
        <v>13501</v>
      </c>
      <c r="E530" t="s">
        <v>654</v>
      </c>
      <c r="F530" t="s">
        <v>120</v>
      </c>
      <c r="G530" t="s">
        <v>123</v>
      </c>
      <c r="H530">
        <v>76</v>
      </c>
      <c r="I530">
        <v>62.5</v>
      </c>
      <c r="K530" t="s">
        <v>122</v>
      </c>
      <c r="L530" t="s">
        <v>122</v>
      </c>
      <c r="M530" t="s">
        <v>123</v>
      </c>
      <c r="N530" t="s">
        <v>123</v>
      </c>
      <c r="O530" t="s">
        <v>123</v>
      </c>
      <c r="P530" t="s">
        <v>122</v>
      </c>
      <c r="Q530" t="s">
        <v>122</v>
      </c>
      <c r="R530">
        <v>18.8</v>
      </c>
      <c r="S530" t="s">
        <v>122</v>
      </c>
      <c r="T530">
        <v>89</v>
      </c>
      <c r="X530">
        <v>88</v>
      </c>
      <c r="Y530">
        <v>87.6</v>
      </c>
      <c r="Z530">
        <v>7.1</v>
      </c>
      <c r="AA530">
        <v>75</v>
      </c>
      <c r="AB530">
        <v>-1</v>
      </c>
      <c r="AC530" t="s">
        <v>125</v>
      </c>
      <c r="AD530" t="s">
        <v>125</v>
      </c>
      <c r="AE530" t="s">
        <v>123</v>
      </c>
      <c r="AF530" t="s">
        <v>121</v>
      </c>
      <c r="AG530" t="s">
        <v>123</v>
      </c>
      <c r="AH530" t="s">
        <v>123</v>
      </c>
      <c r="AI530" t="s">
        <v>122</v>
      </c>
      <c r="AJ530" t="s">
        <v>123</v>
      </c>
      <c r="AK530" t="s">
        <v>122</v>
      </c>
      <c r="AL530" t="s">
        <v>123</v>
      </c>
      <c r="AM530" t="s">
        <v>122</v>
      </c>
    </row>
    <row r="531" spans="1:39" x14ac:dyDescent="0.25">
      <c r="A531">
        <v>2017</v>
      </c>
      <c r="B531">
        <v>13</v>
      </c>
      <c r="C531" t="s">
        <v>644</v>
      </c>
      <c r="D531">
        <v>13903</v>
      </c>
      <c r="E531" t="s">
        <v>655</v>
      </c>
      <c r="F531" t="s">
        <v>394</v>
      </c>
      <c r="G531" t="s">
        <v>123</v>
      </c>
      <c r="H531">
        <v>60</v>
      </c>
      <c r="I531">
        <v>38.200000000000003</v>
      </c>
      <c r="K531" t="s">
        <v>122</v>
      </c>
      <c r="L531" t="s">
        <v>122</v>
      </c>
      <c r="M531" t="s">
        <v>121</v>
      </c>
      <c r="N531" t="s">
        <v>123</v>
      </c>
      <c r="O531" t="s">
        <v>123</v>
      </c>
      <c r="P531" t="s">
        <v>122</v>
      </c>
      <c r="Q531" t="s">
        <v>122</v>
      </c>
      <c r="R531" t="s">
        <v>151</v>
      </c>
      <c r="S531" t="s">
        <v>122</v>
      </c>
      <c r="T531">
        <v>79.099999999999994</v>
      </c>
      <c r="X531">
        <v>72</v>
      </c>
      <c r="Y531">
        <v>54.6</v>
      </c>
      <c r="Z531">
        <v>40</v>
      </c>
      <c r="AA531">
        <v>19.78</v>
      </c>
      <c r="AB531">
        <v>-1</v>
      </c>
      <c r="AC531" t="s">
        <v>125</v>
      </c>
      <c r="AD531" t="s">
        <v>125</v>
      </c>
      <c r="AE531" t="s">
        <v>123</v>
      </c>
      <c r="AF531" t="s">
        <v>123</v>
      </c>
      <c r="AG531" t="s">
        <v>123</v>
      </c>
      <c r="AH531" t="s">
        <v>123</v>
      </c>
      <c r="AI531" t="s">
        <v>122</v>
      </c>
      <c r="AJ531" t="s">
        <v>123</v>
      </c>
      <c r="AK531" t="s">
        <v>122</v>
      </c>
      <c r="AL531" t="s">
        <v>123</v>
      </c>
      <c r="AM531" t="s">
        <v>122</v>
      </c>
    </row>
    <row r="532" spans="1:39" x14ac:dyDescent="0.25">
      <c r="A532">
        <v>2017</v>
      </c>
      <c r="B532">
        <v>14</v>
      </c>
      <c r="C532" t="s">
        <v>656</v>
      </c>
      <c r="D532">
        <v>14101</v>
      </c>
      <c r="E532" t="s">
        <v>657</v>
      </c>
      <c r="F532" t="s">
        <v>120</v>
      </c>
      <c r="G532" t="s">
        <v>123</v>
      </c>
      <c r="H532" t="s">
        <v>151</v>
      </c>
      <c r="I532" t="s">
        <v>151</v>
      </c>
      <c r="J532" t="s">
        <v>122</v>
      </c>
      <c r="K532" t="s">
        <v>151</v>
      </c>
      <c r="L532" t="s">
        <v>151</v>
      </c>
      <c r="M532" t="s">
        <v>123</v>
      </c>
      <c r="N532" t="s">
        <v>123</v>
      </c>
      <c r="O532" t="s">
        <v>123</v>
      </c>
      <c r="P532" t="s">
        <v>151</v>
      </c>
      <c r="Q532" t="s">
        <v>151</v>
      </c>
      <c r="R532" t="s">
        <v>122</v>
      </c>
      <c r="S532" t="s">
        <v>122</v>
      </c>
      <c r="T532" t="s">
        <v>122</v>
      </c>
      <c r="X532" t="s">
        <v>122</v>
      </c>
      <c r="Y532" t="s">
        <v>122</v>
      </c>
      <c r="Z532" t="s">
        <v>122</v>
      </c>
      <c r="AA532" t="s">
        <v>122</v>
      </c>
      <c r="AB532" t="s">
        <v>124</v>
      </c>
      <c r="AC532" t="s">
        <v>125</v>
      </c>
      <c r="AD532" t="s">
        <v>125</v>
      </c>
      <c r="AE532" t="s">
        <v>123</v>
      </c>
      <c r="AF532" t="s">
        <v>123</v>
      </c>
      <c r="AG532" t="s">
        <v>123</v>
      </c>
      <c r="AH532" t="s">
        <v>123</v>
      </c>
      <c r="AI532" t="s">
        <v>122</v>
      </c>
      <c r="AJ532" t="s">
        <v>123</v>
      </c>
      <c r="AK532" t="s">
        <v>122</v>
      </c>
      <c r="AL532" t="s">
        <v>123</v>
      </c>
      <c r="AM532" t="s">
        <v>122</v>
      </c>
    </row>
    <row r="533" spans="1:39" x14ac:dyDescent="0.25">
      <c r="A533">
        <v>2017</v>
      </c>
      <c r="B533">
        <v>14</v>
      </c>
      <c r="C533" t="s">
        <v>656</v>
      </c>
      <c r="D533">
        <v>14201</v>
      </c>
      <c r="E533" t="s">
        <v>658</v>
      </c>
      <c r="F533" t="s">
        <v>120</v>
      </c>
      <c r="G533" t="s">
        <v>121</v>
      </c>
      <c r="H533">
        <v>39.799999999999997</v>
      </c>
      <c r="I533">
        <v>28.6</v>
      </c>
      <c r="J533" t="s">
        <v>122</v>
      </c>
      <c r="K533" t="s">
        <v>121</v>
      </c>
      <c r="L533" t="s">
        <v>121</v>
      </c>
      <c r="M533" t="s">
        <v>123</v>
      </c>
      <c r="N533" t="s">
        <v>123</v>
      </c>
      <c r="O533" t="s">
        <v>123</v>
      </c>
      <c r="P533">
        <v>43.8</v>
      </c>
      <c r="Q533">
        <v>37.700000000000003</v>
      </c>
      <c r="R533" t="s">
        <v>151</v>
      </c>
      <c r="S533" t="s">
        <v>122</v>
      </c>
      <c r="T533" t="s">
        <v>122</v>
      </c>
      <c r="X533" t="s">
        <v>122</v>
      </c>
      <c r="Y533" t="s">
        <v>122</v>
      </c>
      <c r="Z533" t="s">
        <v>122</v>
      </c>
      <c r="AA533">
        <v>43.25</v>
      </c>
      <c r="AB533">
        <v>2</v>
      </c>
      <c r="AC533" t="s">
        <v>125</v>
      </c>
      <c r="AD533" t="s">
        <v>125</v>
      </c>
      <c r="AE533" t="s">
        <v>123</v>
      </c>
      <c r="AF533" t="s">
        <v>121</v>
      </c>
      <c r="AG533" t="s">
        <v>123</v>
      </c>
      <c r="AH533" t="s">
        <v>123</v>
      </c>
      <c r="AI533" t="s">
        <v>122</v>
      </c>
      <c r="AJ533" t="s">
        <v>123</v>
      </c>
      <c r="AK533" t="s">
        <v>122</v>
      </c>
      <c r="AL533" t="s">
        <v>123</v>
      </c>
      <c r="AM533" t="s">
        <v>122</v>
      </c>
    </row>
    <row r="534" spans="1:39" x14ac:dyDescent="0.25">
      <c r="A534">
        <v>2017</v>
      </c>
      <c r="B534">
        <v>14</v>
      </c>
      <c r="C534" t="s">
        <v>656</v>
      </c>
      <c r="D534">
        <v>14301</v>
      </c>
      <c r="E534" t="s">
        <v>659</v>
      </c>
      <c r="F534" t="s">
        <v>120</v>
      </c>
      <c r="G534" t="s">
        <v>121</v>
      </c>
      <c r="H534">
        <v>39.1</v>
      </c>
      <c r="I534">
        <v>23.5</v>
      </c>
      <c r="J534" t="s">
        <v>122</v>
      </c>
      <c r="K534" t="s">
        <v>121</v>
      </c>
      <c r="L534" t="s">
        <v>121</v>
      </c>
      <c r="M534" t="s">
        <v>123</v>
      </c>
      <c r="N534" t="s">
        <v>123</v>
      </c>
      <c r="O534" t="s">
        <v>123</v>
      </c>
      <c r="P534">
        <v>47.4</v>
      </c>
      <c r="Q534">
        <v>27.5</v>
      </c>
      <c r="R534" t="s">
        <v>151</v>
      </c>
      <c r="S534" t="s">
        <v>122</v>
      </c>
      <c r="T534" t="s">
        <v>122</v>
      </c>
      <c r="X534" t="s">
        <v>122</v>
      </c>
      <c r="Y534" t="s">
        <v>122</v>
      </c>
      <c r="Z534" t="s">
        <v>122</v>
      </c>
      <c r="AA534">
        <v>57.33</v>
      </c>
      <c r="AB534">
        <v>3</v>
      </c>
      <c r="AC534" t="s">
        <v>125</v>
      </c>
      <c r="AD534" t="s">
        <v>125</v>
      </c>
      <c r="AE534" t="s">
        <v>123</v>
      </c>
      <c r="AF534" t="s">
        <v>123</v>
      </c>
      <c r="AG534" t="s">
        <v>123</v>
      </c>
      <c r="AH534" t="s">
        <v>123</v>
      </c>
      <c r="AI534" t="s">
        <v>122</v>
      </c>
      <c r="AJ534" t="s">
        <v>123</v>
      </c>
      <c r="AK534" t="s">
        <v>122</v>
      </c>
      <c r="AL534" t="s">
        <v>123</v>
      </c>
      <c r="AM534" t="s">
        <v>122</v>
      </c>
    </row>
    <row r="535" spans="1:39" x14ac:dyDescent="0.25">
      <c r="A535">
        <v>2017</v>
      </c>
      <c r="B535">
        <v>14</v>
      </c>
      <c r="C535" t="s">
        <v>656</v>
      </c>
      <c r="D535">
        <v>14601</v>
      </c>
      <c r="E535" t="s">
        <v>660</v>
      </c>
      <c r="F535" t="s">
        <v>120</v>
      </c>
      <c r="G535" t="s">
        <v>123</v>
      </c>
      <c r="H535">
        <v>73.8</v>
      </c>
      <c r="I535">
        <v>45.6</v>
      </c>
      <c r="K535" t="s">
        <v>122</v>
      </c>
      <c r="L535" t="s">
        <v>122</v>
      </c>
      <c r="M535" t="s">
        <v>123</v>
      </c>
      <c r="N535" t="s">
        <v>123</v>
      </c>
      <c r="O535" t="s">
        <v>123</v>
      </c>
      <c r="P535" t="s">
        <v>122</v>
      </c>
      <c r="Q535" t="s">
        <v>122</v>
      </c>
      <c r="R535">
        <v>15.3</v>
      </c>
      <c r="S535" t="s">
        <v>122</v>
      </c>
      <c r="T535" t="s">
        <v>122</v>
      </c>
      <c r="X535">
        <v>92.8</v>
      </c>
      <c r="Y535">
        <v>85.1</v>
      </c>
      <c r="Z535" t="s">
        <v>122</v>
      </c>
      <c r="AA535">
        <v>60.82</v>
      </c>
      <c r="AB535">
        <v>-1</v>
      </c>
      <c r="AC535" t="s">
        <v>125</v>
      </c>
      <c r="AD535" t="s">
        <v>125</v>
      </c>
      <c r="AE535" t="s">
        <v>123</v>
      </c>
      <c r="AF535" t="s">
        <v>123</v>
      </c>
      <c r="AG535" t="s">
        <v>123</v>
      </c>
      <c r="AH535" t="s">
        <v>123</v>
      </c>
      <c r="AI535" t="s">
        <v>122</v>
      </c>
      <c r="AJ535" t="s">
        <v>123</v>
      </c>
      <c r="AK535" t="s">
        <v>122</v>
      </c>
      <c r="AL535" t="s">
        <v>123</v>
      </c>
      <c r="AM535" t="s">
        <v>122</v>
      </c>
    </row>
    <row r="536" spans="1:39" x14ac:dyDescent="0.25">
      <c r="A536">
        <v>2017</v>
      </c>
      <c r="B536">
        <v>14</v>
      </c>
      <c r="C536" t="s">
        <v>656</v>
      </c>
      <c r="D536">
        <v>14991</v>
      </c>
      <c r="E536" t="s">
        <v>945</v>
      </c>
      <c r="F536" t="s">
        <v>437</v>
      </c>
      <c r="G536" t="s">
        <v>123</v>
      </c>
      <c r="H536" t="s">
        <v>122</v>
      </c>
      <c r="I536" t="s">
        <v>122</v>
      </c>
      <c r="J536" t="s">
        <v>122</v>
      </c>
      <c r="K536" t="s">
        <v>122</v>
      </c>
      <c r="L536" t="s">
        <v>122</v>
      </c>
      <c r="M536" t="s">
        <v>123</v>
      </c>
      <c r="N536" t="s">
        <v>123</v>
      </c>
      <c r="O536" t="s">
        <v>123</v>
      </c>
      <c r="P536" t="s">
        <v>122</v>
      </c>
      <c r="Q536" t="s">
        <v>122</v>
      </c>
      <c r="R536" t="s">
        <v>122</v>
      </c>
      <c r="S536" t="s">
        <v>122</v>
      </c>
      <c r="T536" t="s">
        <v>122</v>
      </c>
      <c r="X536" t="s">
        <v>122</v>
      </c>
      <c r="Y536" t="s">
        <v>122</v>
      </c>
      <c r="Z536" t="s">
        <v>122</v>
      </c>
      <c r="AA536" t="s">
        <v>122</v>
      </c>
      <c r="AB536" t="s">
        <v>124</v>
      </c>
      <c r="AC536" t="s">
        <v>125</v>
      </c>
      <c r="AD536" t="s">
        <v>125</v>
      </c>
      <c r="AE536" t="s">
        <v>123</v>
      </c>
      <c r="AF536" t="s">
        <v>123</v>
      </c>
      <c r="AG536" t="s">
        <v>123</v>
      </c>
      <c r="AH536" t="s">
        <v>123</v>
      </c>
      <c r="AI536" t="s">
        <v>122</v>
      </c>
      <c r="AJ536" t="s">
        <v>123</v>
      </c>
      <c r="AK536" t="s">
        <v>122</v>
      </c>
      <c r="AL536" t="s">
        <v>123</v>
      </c>
      <c r="AM536" t="s">
        <v>122</v>
      </c>
    </row>
    <row r="537" spans="1:39" x14ac:dyDescent="0.25">
      <c r="A537">
        <v>2017</v>
      </c>
      <c r="B537">
        <v>14</v>
      </c>
      <c r="C537" t="s">
        <v>656</v>
      </c>
      <c r="D537">
        <v>14991</v>
      </c>
      <c r="E537" t="s">
        <v>944</v>
      </c>
      <c r="F537" t="s">
        <v>437</v>
      </c>
      <c r="G537" t="s">
        <v>123</v>
      </c>
      <c r="H537" t="s">
        <v>122</v>
      </c>
      <c r="I537" t="s">
        <v>122</v>
      </c>
      <c r="J537" t="s">
        <v>122</v>
      </c>
      <c r="K537" t="s">
        <v>122</v>
      </c>
      <c r="L537" t="s">
        <v>122</v>
      </c>
      <c r="M537" t="s">
        <v>123</v>
      </c>
      <c r="N537" t="s">
        <v>123</v>
      </c>
      <c r="O537" t="s">
        <v>123</v>
      </c>
      <c r="P537" t="s">
        <v>122</v>
      </c>
      <c r="Q537" t="s">
        <v>122</v>
      </c>
      <c r="R537" t="s">
        <v>122</v>
      </c>
      <c r="S537" t="s">
        <v>122</v>
      </c>
      <c r="T537" t="s">
        <v>122</v>
      </c>
      <c r="X537" t="s">
        <v>122</v>
      </c>
      <c r="Y537" t="s">
        <v>122</v>
      </c>
      <c r="Z537" t="s">
        <v>122</v>
      </c>
      <c r="AA537" t="s">
        <v>122</v>
      </c>
      <c r="AB537" t="s">
        <v>124</v>
      </c>
      <c r="AC537" t="s">
        <v>125</v>
      </c>
      <c r="AD537" t="s">
        <v>125</v>
      </c>
      <c r="AE537" t="s">
        <v>123</v>
      </c>
      <c r="AF537" t="s">
        <v>123</v>
      </c>
      <c r="AG537" t="s">
        <v>123</v>
      </c>
      <c r="AH537" t="s">
        <v>123</v>
      </c>
      <c r="AI537" t="s">
        <v>122</v>
      </c>
      <c r="AJ537" t="s">
        <v>123</v>
      </c>
      <c r="AK537" t="s">
        <v>122</v>
      </c>
      <c r="AL537" t="s">
        <v>123</v>
      </c>
      <c r="AM537" t="s">
        <v>122</v>
      </c>
    </row>
    <row r="538" spans="1:39" x14ac:dyDescent="0.25">
      <c r="A538">
        <v>2017</v>
      </c>
      <c r="B538">
        <v>14</v>
      </c>
      <c r="C538" t="s">
        <v>656</v>
      </c>
      <c r="D538">
        <v>14991</v>
      </c>
      <c r="E538" t="s">
        <v>661</v>
      </c>
      <c r="F538" t="s">
        <v>437</v>
      </c>
      <c r="G538" t="s">
        <v>123</v>
      </c>
      <c r="H538" t="s">
        <v>122</v>
      </c>
      <c r="I538" t="s">
        <v>122</v>
      </c>
      <c r="K538" t="s">
        <v>122</v>
      </c>
      <c r="L538" t="s">
        <v>122</v>
      </c>
      <c r="M538" t="s">
        <v>123</v>
      </c>
      <c r="N538" t="s">
        <v>123</v>
      </c>
      <c r="O538" t="s">
        <v>123</v>
      </c>
      <c r="P538" t="s">
        <v>122</v>
      </c>
      <c r="Q538" t="s">
        <v>122</v>
      </c>
      <c r="R538" t="s">
        <v>122</v>
      </c>
      <c r="S538" t="s">
        <v>122</v>
      </c>
      <c r="T538" t="s">
        <v>122</v>
      </c>
      <c r="X538" t="s">
        <v>122</v>
      </c>
      <c r="Y538" t="s">
        <v>122</v>
      </c>
      <c r="Z538" t="s">
        <v>122</v>
      </c>
      <c r="AA538" t="s">
        <v>122</v>
      </c>
      <c r="AB538">
        <v>-1</v>
      </c>
      <c r="AC538" t="s">
        <v>125</v>
      </c>
      <c r="AD538" t="s">
        <v>125</v>
      </c>
      <c r="AE538" t="s">
        <v>123</v>
      </c>
      <c r="AF538" t="s">
        <v>123</v>
      </c>
      <c r="AG538" t="s">
        <v>123</v>
      </c>
      <c r="AH538" t="s">
        <v>123</v>
      </c>
      <c r="AI538" t="s">
        <v>122</v>
      </c>
      <c r="AJ538" t="s">
        <v>123</v>
      </c>
      <c r="AK538" t="s">
        <v>122</v>
      </c>
      <c r="AL538" t="s">
        <v>123</v>
      </c>
      <c r="AM538" t="s">
        <v>122</v>
      </c>
    </row>
    <row r="539" spans="1:39" x14ac:dyDescent="0.25">
      <c r="A539">
        <v>2017</v>
      </c>
      <c r="B539">
        <v>15</v>
      </c>
      <c r="C539" t="s">
        <v>662</v>
      </c>
      <c r="D539">
        <v>15101</v>
      </c>
      <c r="E539" t="s">
        <v>663</v>
      </c>
      <c r="F539" t="s">
        <v>120</v>
      </c>
      <c r="G539" t="s">
        <v>123</v>
      </c>
      <c r="H539">
        <v>45.8</v>
      </c>
      <c r="I539">
        <v>43.5</v>
      </c>
      <c r="J539" t="s">
        <v>122</v>
      </c>
      <c r="K539" t="s">
        <v>121</v>
      </c>
      <c r="L539" t="s">
        <v>121</v>
      </c>
      <c r="M539" t="s">
        <v>123</v>
      </c>
      <c r="N539" t="s">
        <v>123</v>
      </c>
      <c r="O539" t="s">
        <v>123</v>
      </c>
      <c r="P539">
        <v>49</v>
      </c>
      <c r="Q539">
        <v>41.1</v>
      </c>
      <c r="R539" t="s">
        <v>122</v>
      </c>
      <c r="S539" t="s">
        <v>122</v>
      </c>
      <c r="T539" t="s">
        <v>122</v>
      </c>
      <c r="X539" t="s">
        <v>122</v>
      </c>
      <c r="Y539" t="s">
        <v>122</v>
      </c>
      <c r="Z539">
        <v>14.2</v>
      </c>
      <c r="AA539">
        <v>52.78</v>
      </c>
      <c r="AB539">
        <v>3</v>
      </c>
      <c r="AC539" t="s">
        <v>125</v>
      </c>
      <c r="AD539" t="s">
        <v>125</v>
      </c>
      <c r="AE539" t="s">
        <v>123</v>
      </c>
      <c r="AF539" t="s">
        <v>123</v>
      </c>
      <c r="AG539" t="s">
        <v>123</v>
      </c>
      <c r="AH539" t="s">
        <v>123</v>
      </c>
      <c r="AI539" t="s">
        <v>122</v>
      </c>
      <c r="AJ539" t="s">
        <v>123</v>
      </c>
      <c r="AK539" t="s">
        <v>122</v>
      </c>
      <c r="AL539" t="s">
        <v>123</v>
      </c>
      <c r="AM539" t="s">
        <v>122</v>
      </c>
    </row>
    <row r="540" spans="1:39" x14ac:dyDescent="0.25">
      <c r="A540">
        <v>2017</v>
      </c>
      <c r="B540">
        <v>15</v>
      </c>
      <c r="C540" t="s">
        <v>662</v>
      </c>
      <c r="D540">
        <v>15102</v>
      </c>
      <c r="E540" t="s">
        <v>664</v>
      </c>
      <c r="F540" t="s">
        <v>120</v>
      </c>
      <c r="G540" t="s">
        <v>121</v>
      </c>
      <c r="H540">
        <v>72.2</v>
      </c>
      <c r="I540">
        <v>72.2</v>
      </c>
      <c r="J540" t="s">
        <v>122</v>
      </c>
      <c r="K540" t="s">
        <v>123</v>
      </c>
      <c r="L540" t="s">
        <v>123</v>
      </c>
      <c r="M540" t="s">
        <v>123</v>
      </c>
      <c r="N540" t="s">
        <v>123</v>
      </c>
      <c r="O540" t="s">
        <v>123</v>
      </c>
      <c r="P540">
        <v>80</v>
      </c>
      <c r="Q540">
        <v>60</v>
      </c>
      <c r="R540" t="s">
        <v>122</v>
      </c>
      <c r="S540" t="s">
        <v>122</v>
      </c>
      <c r="T540" t="s">
        <v>122</v>
      </c>
      <c r="X540" t="s">
        <v>122</v>
      </c>
      <c r="Y540" t="s">
        <v>122</v>
      </c>
      <c r="Z540">
        <v>12.8</v>
      </c>
      <c r="AA540">
        <v>90.77</v>
      </c>
      <c r="AB540">
        <v>5</v>
      </c>
      <c r="AC540" t="s">
        <v>125</v>
      </c>
      <c r="AD540" t="s">
        <v>125</v>
      </c>
      <c r="AE540" t="s">
        <v>123</v>
      </c>
      <c r="AF540" t="s">
        <v>123</v>
      </c>
      <c r="AG540" t="s">
        <v>123</v>
      </c>
      <c r="AH540" t="s">
        <v>123</v>
      </c>
      <c r="AI540" t="s">
        <v>122</v>
      </c>
      <c r="AJ540" t="s">
        <v>123</v>
      </c>
      <c r="AK540" t="s">
        <v>122</v>
      </c>
      <c r="AL540" t="s">
        <v>123</v>
      </c>
      <c r="AM540" t="s">
        <v>122</v>
      </c>
    </row>
    <row r="541" spans="1:39" x14ac:dyDescent="0.25">
      <c r="A541">
        <v>2017</v>
      </c>
      <c r="B541">
        <v>15</v>
      </c>
      <c r="C541" t="s">
        <v>662</v>
      </c>
      <c r="D541">
        <v>15301</v>
      </c>
      <c r="E541" t="s">
        <v>665</v>
      </c>
      <c r="F541" t="s">
        <v>120</v>
      </c>
      <c r="G541" t="s">
        <v>123</v>
      </c>
      <c r="H541">
        <v>53.3</v>
      </c>
      <c r="I541">
        <v>46.6</v>
      </c>
      <c r="J541" t="s">
        <v>122</v>
      </c>
      <c r="K541" t="s">
        <v>121</v>
      </c>
      <c r="L541" t="s">
        <v>121</v>
      </c>
      <c r="M541" t="s">
        <v>123</v>
      </c>
      <c r="N541" t="s">
        <v>123</v>
      </c>
      <c r="O541" t="s">
        <v>123</v>
      </c>
      <c r="P541">
        <v>50</v>
      </c>
      <c r="Q541">
        <v>41.8</v>
      </c>
      <c r="R541" t="s">
        <v>122</v>
      </c>
      <c r="S541">
        <v>100</v>
      </c>
      <c r="T541" t="s">
        <v>122</v>
      </c>
      <c r="X541" t="s">
        <v>122</v>
      </c>
      <c r="Y541" t="s">
        <v>122</v>
      </c>
      <c r="Z541">
        <v>21.6</v>
      </c>
      <c r="AA541">
        <v>58.11</v>
      </c>
      <c r="AB541">
        <v>3</v>
      </c>
      <c r="AC541" t="s">
        <v>125</v>
      </c>
      <c r="AD541" t="s">
        <v>125</v>
      </c>
      <c r="AE541" t="s">
        <v>123</v>
      </c>
      <c r="AF541" t="s">
        <v>123</v>
      </c>
      <c r="AG541" t="s">
        <v>123</v>
      </c>
      <c r="AH541" t="s">
        <v>123</v>
      </c>
      <c r="AI541" t="s">
        <v>122</v>
      </c>
      <c r="AJ541" t="s">
        <v>123</v>
      </c>
      <c r="AK541" t="s">
        <v>122</v>
      </c>
      <c r="AL541" t="s">
        <v>123</v>
      </c>
      <c r="AM541" t="s">
        <v>122</v>
      </c>
    </row>
    <row r="542" spans="1:39" x14ac:dyDescent="0.25">
      <c r="A542">
        <v>2017</v>
      </c>
      <c r="B542">
        <v>15</v>
      </c>
      <c r="C542" t="s">
        <v>662</v>
      </c>
      <c r="D542">
        <v>15601</v>
      </c>
      <c r="E542" t="s">
        <v>666</v>
      </c>
      <c r="F542" t="s">
        <v>120</v>
      </c>
      <c r="G542" t="s">
        <v>123</v>
      </c>
      <c r="H542">
        <v>74.099999999999994</v>
      </c>
      <c r="I542">
        <v>44.6</v>
      </c>
      <c r="K542" t="s">
        <v>122</v>
      </c>
      <c r="L542" t="s">
        <v>122</v>
      </c>
      <c r="M542" t="s">
        <v>123</v>
      </c>
      <c r="N542" t="s">
        <v>123</v>
      </c>
      <c r="O542" t="s">
        <v>123</v>
      </c>
      <c r="P542" t="s">
        <v>122</v>
      </c>
      <c r="Q542" t="s">
        <v>122</v>
      </c>
      <c r="R542" t="s">
        <v>122</v>
      </c>
      <c r="S542" t="s">
        <v>122</v>
      </c>
      <c r="T542">
        <v>95.6</v>
      </c>
      <c r="X542">
        <v>100</v>
      </c>
      <c r="Y542">
        <v>100</v>
      </c>
      <c r="Z542">
        <v>23.9</v>
      </c>
      <c r="AA542">
        <v>59.78</v>
      </c>
      <c r="AB542">
        <v>-1</v>
      </c>
      <c r="AC542" t="s">
        <v>125</v>
      </c>
      <c r="AD542" t="s">
        <v>125</v>
      </c>
      <c r="AE542" t="s">
        <v>123</v>
      </c>
      <c r="AF542" t="s">
        <v>123</v>
      </c>
      <c r="AG542" t="s">
        <v>123</v>
      </c>
      <c r="AH542" t="s">
        <v>123</v>
      </c>
      <c r="AI542" t="s">
        <v>122</v>
      </c>
      <c r="AJ542" t="s">
        <v>123</v>
      </c>
      <c r="AK542" t="s">
        <v>122</v>
      </c>
      <c r="AL542" t="s">
        <v>123</v>
      </c>
      <c r="AM542" t="s">
        <v>122</v>
      </c>
    </row>
    <row r="543" spans="1:39" x14ac:dyDescent="0.25">
      <c r="A543">
        <v>2017</v>
      </c>
      <c r="B543">
        <v>16</v>
      </c>
      <c r="C543" t="s">
        <v>69</v>
      </c>
      <c r="D543">
        <v>16201</v>
      </c>
      <c r="E543" t="s">
        <v>667</v>
      </c>
      <c r="F543" t="s">
        <v>120</v>
      </c>
      <c r="G543" t="s">
        <v>121</v>
      </c>
      <c r="H543">
        <v>34.299999999999997</v>
      </c>
      <c r="I543">
        <v>34.299999999999997</v>
      </c>
      <c r="J543" t="s">
        <v>122</v>
      </c>
      <c r="K543" t="s">
        <v>121</v>
      </c>
      <c r="L543" t="s">
        <v>121</v>
      </c>
      <c r="M543" t="s">
        <v>123</v>
      </c>
      <c r="N543" t="s">
        <v>123</v>
      </c>
      <c r="O543" t="s">
        <v>123</v>
      </c>
      <c r="P543">
        <v>52.6</v>
      </c>
      <c r="Q543">
        <v>41.9</v>
      </c>
      <c r="R543">
        <v>40.299999999999997</v>
      </c>
      <c r="S543" t="s">
        <v>122</v>
      </c>
      <c r="T543" t="s">
        <v>122</v>
      </c>
      <c r="X543" t="s">
        <v>122</v>
      </c>
      <c r="Y543" t="s">
        <v>122</v>
      </c>
      <c r="Z543">
        <v>16.600000000000001</v>
      </c>
      <c r="AA543">
        <v>57</v>
      </c>
      <c r="AB543">
        <v>3</v>
      </c>
      <c r="AC543" t="s">
        <v>125</v>
      </c>
      <c r="AD543" t="s">
        <v>125</v>
      </c>
      <c r="AE543" t="s">
        <v>123</v>
      </c>
      <c r="AF543" t="s">
        <v>121</v>
      </c>
      <c r="AG543" t="s">
        <v>123</v>
      </c>
      <c r="AH543" t="s">
        <v>123</v>
      </c>
      <c r="AI543" t="s">
        <v>122</v>
      </c>
      <c r="AJ543" t="s">
        <v>123</v>
      </c>
      <c r="AK543" t="s">
        <v>122</v>
      </c>
      <c r="AL543" t="s">
        <v>123</v>
      </c>
      <c r="AM543" t="s">
        <v>122</v>
      </c>
    </row>
    <row r="544" spans="1:39" x14ac:dyDescent="0.25">
      <c r="A544">
        <v>2017</v>
      </c>
      <c r="B544">
        <v>16</v>
      </c>
      <c r="C544" t="s">
        <v>69</v>
      </c>
      <c r="D544">
        <v>16202</v>
      </c>
      <c r="E544" t="s">
        <v>668</v>
      </c>
      <c r="F544" t="s">
        <v>120</v>
      </c>
      <c r="G544" t="s">
        <v>121</v>
      </c>
      <c r="H544">
        <v>16.8</v>
      </c>
      <c r="I544">
        <v>25</v>
      </c>
      <c r="J544" t="s">
        <v>122</v>
      </c>
      <c r="K544" t="s">
        <v>121</v>
      </c>
      <c r="L544" t="s">
        <v>121</v>
      </c>
      <c r="M544" t="s">
        <v>123</v>
      </c>
      <c r="N544" t="s">
        <v>123</v>
      </c>
      <c r="O544" t="s">
        <v>123</v>
      </c>
      <c r="P544">
        <v>28</v>
      </c>
      <c r="Q544">
        <v>21.4</v>
      </c>
      <c r="R544">
        <v>36.5</v>
      </c>
      <c r="S544" t="s">
        <v>122</v>
      </c>
      <c r="T544" t="s">
        <v>122</v>
      </c>
      <c r="X544" t="s">
        <v>122</v>
      </c>
      <c r="Y544" t="s">
        <v>122</v>
      </c>
      <c r="Z544">
        <v>17.2</v>
      </c>
      <c r="AA544">
        <v>19</v>
      </c>
      <c r="AB544">
        <v>1</v>
      </c>
      <c r="AC544" t="s">
        <v>125</v>
      </c>
      <c r="AD544" t="s">
        <v>125</v>
      </c>
      <c r="AE544" t="s">
        <v>123</v>
      </c>
      <c r="AF544" t="s">
        <v>121</v>
      </c>
      <c r="AG544" t="s">
        <v>123</v>
      </c>
      <c r="AH544" t="s">
        <v>121</v>
      </c>
      <c r="AJ544" t="s">
        <v>123</v>
      </c>
      <c r="AK544" t="s">
        <v>122</v>
      </c>
      <c r="AL544" t="s">
        <v>123</v>
      </c>
      <c r="AM544" t="s">
        <v>122</v>
      </c>
    </row>
    <row r="545" spans="1:39" x14ac:dyDescent="0.25">
      <c r="A545">
        <v>2017</v>
      </c>
      <c r="B545">
        <v>16</v>
      </c>
      <c r="C545" t="s">
        <v>69</v>
      </c>
      <c r="D545">
        <v>16203</v>
      </c>
      <c r="E545" t="s">
        <v>669</v>
      </c>
      <c r="F545" t="s">
        <v>120</v>
      </c>
      <c r="G545" t="s">
        <v>121</v>
      </c>
      <c r="H545">
        <v>30</v>
      </c>
      <c r="I545">
        <v>36.9</v>
      </c>
      <c r="J545" t="s">
        <v>122</v>
      </c>
      <c r="K545" t="s">
        <v>121</v>
      </c>
      <c r="L545" t="s">
        <v>121</v>
      </c>
      <c r="M545" t="s">
        <v>123</v>
      </c>
      <c r="N545" t="s">
        <v>123</v>
      </c>
      <c r="O545" t="s">
        <v>123</v>
      </c>
      <c r="P545">
        <v>42.3</v>
      </c>
      <c r="Q545">
        <v>39</v>
      </c>
      <c r="R545">
        <v>44</v>
      </c>
      <c r="S545" t="s">
        <v>122</v>
      </c>
      <c r="T545" t="s">
        <v>122</v>
      </c>
      <c r="X545" t="s">
        <v>122</v>
      </c>
      <c r="Y545" t="s">
        <v>122</v>
      </c>
      <c r="Z545">
        <v>16.899999999999999</v>
      </c>
      <c r="AA545">
        <v>45</v>
      </c>
      <c r="AB545">
        <v>2</v>
      </c>
      <c r="AC545" t="s">
        <v>125</v>
      </c>
      <c r="AD545" t="s">
        <v>125</v>
      </c>
      <c r="AE545" t="s">
        <v>123</v>
      </c>
      <c r="AF545" t="s">
        <v>123</v>
      </c>
      <c r="AG545" t="s">
        <v>123</v>
      </c>
      <c r="AH545" t="s">
        <v>123</v>
      </c>
      <c r="AI545" t="s">
        <v>122</v>
      </c>
      <c r="AJ545" t="s">
        <v>123</v>
      </c>
      <c r="AK545" t="s">
        <v>122</v>
      </c>
      <c r="AL545" t="s">
        <v>123</v>
      </c>
      <c r="AM545" t="s">
        <v>122</v>
      </c>
    </row>
    <row r="546" spans="1:39" x14ac:dyDescent="0.25">
      <c r="A546">
        <v>2017</v>
      </c>
      <c r="B546">
        <v>16</v>
      </c>
      <c r="C546" t="s">
        <v>69</v>
      </c>
      <c r="D546">
        <v>16204</v>
      </c>
      <c r="E546" t="s">
        <v>138</v>
      </c>
      <c r="F546" t="s">
        <v>120</v>
      </c>
      <c r="G546" t="s">
        <v>121</v>
      </c>
      <c r="H546">
        <v>21.6</v>
      </c>
      <c r="I546">
        <v>25.6</v>
      </c>
      <c r="J546" t="s">
        <v>122</v>
      </c>
      <c r="K546" t="s">
        <v>121</v>
      </c>
      <c r="L546" t="s">
        <v>121</v>
      </c>
      <c r="M546" t="s">
        <v>123</v>
      </c>
      <c r="N546" t="s">
        <v>123</v>
      </c>
      <c r="O546" t="s">
        <v>123</v>
      </c>
      <c r="P546">
        <v>27</v>
      </c>
      <c r="Q546">
        <v>17.399999999999999</v>
      </c>
      <c r="R546">
        <v>46.4</v>
      </c>
      <c r="S546" t="s">
        <v>122</v>
      </c>
      <c r="T546" t="s">
        <v>122</v>
      </c>
      <c r="X546" t="s">
        <v>122</v>
      </c>
      <c r="Y546" t="s">
        <v>122</v>
      </c>
      <c r="Z546">
        <v>18.600000000000001</v>
      </c>
      <c r="AA546">
        <v>21</v>
      </c>
      <c r="AB546">
        <v>1</v>
      </c>
      <c r="AC546" t="s">
        <v>125</v>
      </c>
      <c r="AD546" t="s">
        <v>125</v>
      </c>
      <c r="AE546" t="s">
        <v>123</v>
      </c>
      <c r="AF546" t="s">
        <v>121</v>
      </c>
      <c r="AG546" t="s">
        <v>123</v>
      </c>
      <c r="AH546" t="s">
        <v>121</v>
      </c>
      <c r="AJ546" t="s">
        <v>123</v>
      </c>
      <c r="AK546" t="s">
        <v>122</v>
      </c>
      <c r="AL546" t="s">
        <v>123</v>
      </c>
      <c r="AM546" t="s">
        <v>122</v>
      </c>
    </row>
    <row r="547" spans="1:39" x14ac:dyDescent="0.25">
      <c r="A547">
        <v>2017</v>
      </c>
      <c r="B547">
        <v>16</v>
      </c>
      <c r="C547" t="s">
        <v>69</v>
      </c>
      <c r="D547">
        <v>16205</v>
      </c>
      <c r="E547" t="s">
        <v>670</v>
      </c>
      <c r="F547" t="s">
        <v>120</v>
      </c>
      <c r="G547" t="s">
        <v>121</v>
      </c>
      <c r="H547">
        <v>49.2</v>
      </c>
      <c r="I547">
        <v>42</v>
      </c>
      <c r="J547" t="s">
        <v>122</v>
      </c>
      <c r="K547" t="s">
        <v>121</v>
      </c>
      <c r="L547" t="s">
        <v>121</v>
      </c>
      <c r="M547" t="s">
        <v>123</v>
      </c>
      <c r="N547" t="s">
        <v>123</v>
      </c>
      <c r="O547" t="s">
        <v>123</v>
      </c>
      <c r="P547">
        <v>54.5</v>
      </c>
      <c r="Q547">
        <v>46.1</v>
      </c>
      <c r="R547">
        <v>31.8</v>
      </c>
      <c r="S547" t="s">
        <v>122</v>
      </c>
      <c r="T547" t="s">
        <v>122</v>
      </c>
      <c r="X547" t="s">
        <v>122</v>
      </c>
      <c r="Y547" t="s">
        <v>122</v>
      </c>
      <c r="Z547">
        <v>23.5</v>
      </c>
      <c r="AA547">
        <v>57</v>
      </c>
      <c r="AB547">
        <v>3</v>
      </c>
      <c r="AC547" t="s">
        <v>125</v>
      </c>
      <c r="AD547" t="s">
        <v>125</v>
      </c>
      <c r="AE547" t="s">
        <v>123</v>
      </c>
      <c r="AF547" t="s">
        <v>123</v>
      </c>
      <c r="AG547" t="s">
        <v>123</v>
      </c>
      <c r="AH547" t="s">
        <v>123</v>
      </c>
      <c r="AI547" t="s">
        <v>122</v>
      </c>
      <c r="AJ547" t="s">
        <v>123</v>
      </c>
      <c r="AK547" t="s">
        <v>122</v>
      </c>
      <c r="AL547" t="s">
        <v>123</v>
      </c>
      <c r="AM547" t="s">
        <v>122</v>
      </c>
    </row>
    <row r="548" spans="1:39" x14ac:dyDescent="0.25">
      <c r="A548">
        <v>2017</v>
      </c>
      <c r="B548">
        <v>16</v>
      </c>
      <c r="C548" t="s">
        <v>69</v>
      </c>
      <c r="D548">
        <v>16206</v>
      </c>
      <c r="E548" t="s">
        <v>73</v>
      </c>
      <c r="F548" t="s">
        <v>120</v>
      </c>
      <c r="G548" t="s">
        <v>123</v>
      </c>
      <c r="H548">
        <v>77</v>
      </c>
      <c r="I548">
        <v>70.8</v>
      </c>
      <c r="J548" t="s">
        <v>122</v>
      </c>
      <c r="K548" t="s">
        <v>121</v>
      </c>
      <c r="L548" t="s">
        <v>121</v>
      </c>
      <c r="M548" t="s">
        <v>123</v>
      </c>
      <c r="N548" t="s">
        <v>123</v>
      </c>
      <c r="O548" t="s">
        <v>123</v>
      </c>
      <c r="P548">
        <v>70.599999999999994</v>
      </c>
      <c r="Q548">
        <v>63.4</v>
      </c>
      <c r="R548">
        <v>25</v>
      </c>
      <c r="S548" t="s">
        <v>122</v>
      </c>
      <c r="T548" t="s">
        <v>122</v>
      </c>
      <c r="X548" t="s">
        <v>122</v>
      </c>
      <c r="Y548" t="s">
        <v>122</v>
      </c>
      <c r="Z548">
        <v>14</v>
      </c>
      <c r="AA548">
        <v>87</v>
      </c>
      <c r="AB548">
        <v>5</v>
      </c>
      <c r="AC548" t="s">
        <v>125</v>
      </c>
      <c r="AD548" t="s">
        <v>125</v>
      </c>
      <c r="AE548" t="s">
        <v>123</v>
      </c>
      <c r="AF548" t="s">
        <v>123</v>
      </c>
      <c r="AG548" t="s">
        <v>123</v>
      </c>
      <c r="AH548" t="s">
        <v>123</v>
      </c>
      <c r="AI548" t="s">
        <v>122</v>
      </c>
      <c r="AJ548" t="s">
        <v>123</v>
      </c>
      <c r="AK548" t="s">
        <v>122</v>
      </c>
      <c r="AL548" t="s">
        <v>123</v>
      </c>
      <c r="AM548" t="s">
        <v>122</v>
      </c>
    </row>
    <row r="549" spans="1:39" x14ac:dyDescent="0.25">
      <c r="A549">
        <v>2017</v>
      </c>
      <c r="B549">
        <v>16</v>
      </c>
      <c r="C549" t="s">
        <v>69</v>
      </c>
      <c r="D549">
        <v>16207</v>
      </c>
      <c r="E549" t="s">
        <v>70</v>
      </c>
      <c r="F549" t="s">
        <v>120</v>
      </c>
      <c r="G549" t="s">
        <v>123</v>
      </c>
      <c r="H549">
        <v>65.7</v>
      </c>
      <c r="I549">
        <v>60.2</v>
      </c>
      <c r="J549" t="s">
        <v>122</v>
      </c>
      <c r="K549" t="s">
        <v>121</v>
      </c>
      <c r="L549" t="s">
        <v>121</v>
      </c>
      <c r="M549" t="s">
        <v>121</v>
      </c>
      <c r="N549" t="s">
        <v>123</v>
      </c>
      <c r="O549" t="s">
        <v>123</v>
      </c>
      <c r="P549">
        <v>64</v>
      </c>
      <c r="Q549">
        <v>60.2</v>
      </c>
      <c r="R549">
        <v>41.8</v>
      </c>
      <c r="S549" t="s">
        <v>122</v>
      </c>
      <c r="T549" t="s">
        <v>122</v>
      </c>
      <c r="X549" t="s">
        <v>122</v>
      </c>
      <c r="Y549" t="s">
        <v>122</v>
      </c>
      <c r="Z549">
        <v>10</v>
      </c>
      <c r="AA549">
        <v>85</v>
      </c>
      <c r="AB549">
        <v>5</v>
      </c>
      <c r="AC549" t="s">
        <v>125</v>
      </c>
      <c r="AD549" t="s">
        <v>125</v>
      </c>
      <c r="AE549" t="s">
        <v>123</v>
      </c>
      <c r="AF549" t="s">
        <v>123</v>
      </c>
      <c r="AG549" t="s">
        <v>123</v>
      </c>
      <c r="AH549" t="s">
        <v>123</v>
      </c>
      <c r="AI549" t="s">
        <v>122</v>
      </c>
      <c r="AJ549" t="s">
        <v>123</v>
      </c>
      <c r="AK549" t="s">
        <v>122</v>
      </c>
      <c r="AL549" t="s">
        <v>123</v>
      </c>
      <c r="AM549" t="s">
        <v>122</v>
      </c>
    </row>
    <row r="550" spans="1:39" x14ac:dyDescent="0.25">
      <c r="A550">
        <v>2017</v>
      </c>
      <c r="B550">
        <v>16</v>
      </c>
      <c r="C550" t="s">
        <v>69</v>
      </c>
      <c r="D550">
        <v>16208</v>
      </c>
      <c r="E550" t="s">
        <v>671</v>
      </c>
      <c r="F550" t="s">
        <v>120</v>
      </c>
      <c r="G550" t="s">
        <v>121</v>
      </c>
      <c r="H550">
        <v>24.6</v>
      </c>
      <c r="I550">
        <v>28.3</v>
      </c>
      <c r="J550" t="s">
        <v>122</v>
      </c>
      <c r="K550" t="s">
        <v>121</v>
      </c>
      <c r="L550" t="s">
        <v>121</v>
      </c>
      <c r="M550" t="s">
        <v>123</v>
      </c>
      <c r="N550" t="s">
        <v>123</v>
      </c>
      <c r="O550" t="s">
        <v>123</v>
      </c>
      <c r="P550">
        <v>24.6</v>
      </c>
      <c r="Q550">
        <v>22.5</v>
      </c>
      <c r="R550">
        <v>42</v>
      </c>
      <c r="S550" t="s">
        <v>122</v>
      </c>
      <c r="T550" t="s">
        <v>122</v>
      </c>
      <c r="X550" t="s">
        <v>122</v>
      </c>
      <c r="Y550" t="s">
        <v>122</v>
      </c>
      <c r="Z550">
        <v>16.100000000000001</v>
      </c>
      <c r="AA550">
        <v>25</v>
      </c>
      <c r="AB550">
        <v>1</v>
      </c>
      <c r="AC550" t="s">
        <v>125</v>
      </c>
      <c r="AD550" t="s">
        <v>125</v>
      </c>
      <c r="AE550" t="s">
        <v>121</v>
      </c>
      <c r="AF550" t="s">
        <v>123</v>
      </c>
      <c r="AG550" t="s">
        <v>123</v>
      </c>
      <c r="AH550" t="s">
        <v>121</v>
      </c>
      <c r="AJ550" t="s">
        <v>123</v>
      </c>
      <c r="AK550" t="s">
        <v>122</v>
      </c>
      <c r="AL550" t="s">
        <v>123</v>
      </c>
      <c r="AM550" t="s">
        <v>122</v>
      </c>
    </row>
    <row r="551" spans="1:39" x14ac:dyDescent="0.25">
      <c r="A551">
        <v>2017</v>
      </c>
      <c r="B551">
        <v>16</v>
      </c>
      <c r="C551" t="s">
        <v>69</v>
      </c>
      <c r="D551">
        <v>16209</v>
      </c>
      <c r="E551" t="s">
        <v>672</v>
      </c>
      <c r="F551" t="s">
        <v>120</v>
      </c>
      <c r="G551" t="s">
        <v>123</v>
      </c>
      <c r="H551">
        <v>60.8</v>
      </c>
      <c r="I551">
        <v>52.3</v>
      </c>
      <c r="J551" t="s">
        <v>122</v>
      </c>
      <c r="K551" t="s">
        <v>121</v>
      </c>
      <c r="L551" t="s">
        <v>121</v>
      </c>
      <c r="M551" t="s">
        <v>123</v>
      </c>
      <c r="N551" t="s">
        <v>123</v>
      </c>
      <c r="O551" t="s">
        <v>123</v>
      </c>
      <c r="P551">
        <v>60.2</v>
      </c>
      <c r="Q551">
        <v>33.799999999999997</v>
      </c>
      <c r="R551">
        <v>50</v>
      </c>
      <c r="S551" t="s">
        <v>122</v>
      </c>
      <c r="T551" t="s">
        <v>122</v>
      </c>
      <c r="X551" t="s">
        <v>122</v>
      </c>
      <c r="Y551" t="s">
        <v>122</v>
      </c>
      <c r="Z551">
        <v>11.3</v>
      </c>
      <c r="AA551">
        <v>66</v>
      </c>
      <c r="AB551">
        <v>3</v>
      </c>
      <c r="AC551" t="s">
        <v>125</v>
      </c>
      <c r="AD551" t="s">
        <v>125</v>
      </c>
      <c r="AE551" t="s">
        <v>123</v>
      </c>
      <c r="AF551" t="s">
        <v>123</v>
      </c>
      <c r="AG551" t="s">
        <v>123</v>
      </c>
      <c r="AH551" t="s">
        <v>123</v>
      </c>
      <c r="AI551" t="s">
        <v>122</v>
      </c>
      <c r="AJ551" t="s">
        <v>123</v>
      </c>
      <c r="AK551" t="s">
        <v>122</v>
      </c>
      <c r="AL551" t="s">
        <v>123</v>
      </c>
      <c r="AM551" t="s">
        <v>122</v>
      </c>
    </row>
    <row r="552" spans="1:39" x14ac:dyDescent="0.25">
      <c r="A552">
        <v>2017</v>
      </c>
      <c r="B552">
        <v>16</v>
      </c>
      <c r="C552" t="s">
        <v>69</v>
      </c>
      <c r="D552">
        <v>16210</v>
      </c>
      <c r="E552" t="s">
        <v>74</v>
      </c>
      <c r="F552" t="s">
        <v>120</v>
      </c>
      <c r="G552" t="s">
        <v>123</v>
      </c>
      <c r="H552">
        <v>75.599999999999994</v>
      </c>
      <c r="I552">
        <v>65</v>
      </c>
      <c r="J552" t="s">
        <v>122</v>
      </c>
      <c r="K552" t="s">
        <v>121</v>
      </c>
      <c r="L552" t="s">
        <v>121</v>
      </c>
      <c r="M552" t="s">
        <v>123</v>
      </c>
      <c r="N552" t="s">
        <v>123</v>
      </c>
      <c r="O552" t="s">
        <v>123</v>
      </c>
      <c r="P552">
        <v>65.2</v>
      </c>
      <c r="Q552">
        <v>49.4</v>
      </c>
      <c r="R552">
        <v>52.3</v>
      </c>
      <c r="S552" t="s">
        <v>122</v>
      </c>
      <c r="T552" t="s">
        <v>122</v>
      </c>
      <c r="X552" t="s">
        <v>122</v>
      </c>
      <c r="Y552" t="s">
        <v>122</v>
      </c>
      <c r="Z552">
        <v>8.1999999999999993</v>
      </c>
      <c r="AA552">
        <v>89</v>
      </c>
      <c r="AB552">
        <v>5</v>
      </c>
      <c r="AC552" t="s">
        <v>125</v>
      </c>
      <c r="AD552" t="s">
        <v>125</v>
      </c>
      <c r="AE552" t="s">
        <v>123</v>
      </c>
      <c r="AF552" t="s">
        <v>123</v>
      </c>
      <c r="AG552" t="s">
        <v>123</v>
      </c>
      <c r="AH552" t="s">
        <v>123</v>
      </c>
      <c r="AI552" t="s">
        <v>122</v>
      </c>
      <c r="AJ552" t="s">
        <v>123</v>
      </c>
      <c r="AK552" t="s">
        <v>122</v>
      </c>
      <c r="AL552" t="s">
        <v>123</v>
      </c>
      <c r="AM552" t="s">
        <v>122</v>
      </c>
    </row>
    <row r="553" spans="1:39" x14ac:dyDescent="0.25">
      <c r="A553">
        <v>2017</v>
      </c>
      <c r="B553">
        <v>16</v>
      </c>
      <c r="C553" t="s">
        <v>69</v>
      </c>
      <c r="D553">
        <v>16211</v>
      </c>
      <c r="E553" t="s">
        <v>673</v>
      </c>
      <c r="F553" t="s">
        <v>120</v>
      </c>
      <c r="G553" t="s">
        <v>123</v>
      </c>
      <c r="H553">
        <v>58.9</v>
      </c>
      <c r="I553">
        <v>56.9</v>
      </c>
      <c r="J553" t="s">
        <v>122</v>
      </c>
      <c r="K553" t="s">
        <v>121</v>
      </c>
      <c r="L553" t="s">
        <v>121</v>
      </c>
      <c r="M553" t="s">
        <v>123</v>
      </c>
      <c r="N553" t="s">
        <v>123</v>
      </c>
      <c r="O553" t="s">
        <v>123</v>
      </c>
      <c r="P553">
        <v>58.2</v>
      </c>
      <c r="Q553">
        <v>58.9</v>
      </c>
      <c r="R553">
        <v>29.1</v>
      </c>
      <c r="S553" t="s">
        <v>122</v>
      </c>
      <c r="T553" t="s">
        <v>122</v>
      </c>
      <c r="X553" t="s">
        <v>122</v>
      </c>
      <c r="Y553" t="s">
        <v>122</v>
      </c>
      <c r="Z553">
        <v>7.9</v>
      </c>
      <c r="AA553">
        <v>81.5</v>
      </c>
      <c r="AB553">
        <v>4</v>
      </c>
      <c r="AC553" t="s">
        <v>125</v>
      </c>
      <c r="AD553" t="s">
        <v>125</v>
      </c>
      <c r="AE553" t="s">
        <v>123</v>
      </c>
      <c r="AF553" t="s">
        <v>123</v>
      </c>
      <c r="AG553" t="s">
        <v>123</v>
      </c>
      <c r="AH553" t="s">
        <v>123</v>
      </c>
      <c r="AI553" t="s">
        <v>122</v>
      </c>
      <c r="AJ553" t="s">
        <v>123</v>
      </c>
      <c r="AK553" t="s">
        <v>122</v>
      </c>
      <c r="AL553" t="s">
        <v>123</v>
      </c>
      <c r="AM553" t="s">
        <v>122</v>
      </c>
    </row>
    <row r="554" spans="1:39" x14ac:dyDescent="0.25">
      <c r="A554">
        <v>2017</v>
      </c>
      <c r="B554">
        <v>16</v>
      </c>
      <c r="C554" t="s">
        <v>69</v>
      </c>
      <c r="D554">
        <v>16211</v>
      </c>
      <c r="E554" t="s">
        <v>674</v>
      </c>
      <c r="F554" t="s">
        <v>120</v>
      </c>
      <c r="G554" t="s">
        <v>123</v>
      </c>
      <c r="H554">
        <v>92.3</v>
      </c>
      <c r="I554">
        <v>86.2</v>
      </c>
      <c r="J554" t="s">
        <v>122</v>
      </c>
      <c r="K554" t="s">
        <v>121</v>
      </c>
      <c r="L554" t="s">
        <v>121</v>
      </c>
      <c r="M554" t="s">
        <v>121</v>
      </c>
      <c r="N554" t="s">
        <v>123</v>
      </c>
      <c r="O554" t="s">
        <v>123</v>
      </c>
      <c r="P554">
        <v>92.1</v>
      </c>
      <c r="Q554">
        <v>93</v>
      </c>
      <c r="R554" t="s">
        <v>151</v>
      </c>
      <c r="S554">
        <v>100</v>
      </c>
      <c r="T554" t="s">
        <v>122</v>
      </c>
      <c r="X554" t="s">
        <v>122</v>
      </c>
      <c r="Y554" t="s">
        <v>122</v>
      </c>
      <c r="Z554">
        <v>9.1999999999999993</v>
      </c>
      <c r="AA554">
        <v>97.71</v>
      </c>
      <c r="AB554">
        <v>5</v>
      </c>
      <c r="AC554" t="s">
        <v>125</v>
      </c>
      <c r="AD554" t="s">
        <v>125</v>
      </c>
      <c r="AE554" t="s">
        <v>123</v>
      </c>
      <c r="AF554" t="s">
        <v>123</v>
      </c>
      <c r="AG554" t="s">
        <v>123</v>
      </c>
      <c r="AH554" t="s">
        <v>123</v>
      </c>
      <c r="AI554" t="s">
        <v>122</v>
      </c>
      <c r="AJ554" t="s">
        <v>123</v>
      </c>
      <c r="AK554" t="s">
        <v>122</v>
      </c>
      <c r="AL554" t="s">
        <v>123</v>
      </c>
      <c r="AM554" t="s">
        <v>122</v>
      </c>
    </row>
    <row r="555" spans="1:39" x14ac:dyDescent="0.25">
      <c r="A555">
        <v>2017</v>
      </c>
      <c r="B555">
        <v>16</v>
      </c>
      <c r="C555" t="s">
        <v>69</v>
      </c>
      <c r="D555">
        <v>16212</v>
      </c>
      <c r="E555" t="s">
        <v>675</v>
      </c>
      <c r="F555" t="s">
        <v>120</v>
      </c>
      <c r="G555" t="s">
        <v>123</v>
      </c>
      <c r="H555">
        <v>61.8</v>
      </c>
      <c r="I555">
        <v>65</v>
      </c>
      <c r="J555" t="s">
        <v>122</v>
      </c>
      <c r="K555" t="s">
        <v>121</v>
      </c>
      <c r="L555" t="s">
        <v>121</v>
      </c>
      <c r="M555" t="s">
        <v>123</v>
      </c>
      <c r="N555" t="s">
        <v>123</v>
      </c>
      <c r="O555" t="s">
        <v>123</v>
      </c>
      <c r="P555">
        <v>53.8</v>
      </c>
      <c r="Q555">
        <v>53.7</v>
      </c>
      <c r="R555">
        <v>50</v>
      </c>
      <c r="S555" t="s">
        <v>122</v>
      </c>
      <c r="T555" t="s">
        <v>122</v>
      </c>
      <c r="X555" t="s">
        <v>122</v>
      </c>
      <c r="Y555" t="s">
        <v>122</v>
      </c>
      <c r="Z555">
        <v>10.3</v>
      </c>
      <c r="AA555">
        <v>80.5</v>
      </c>
      <c r="AB555">
        <v>4</v>
      </c>
      <c r="AC555" t="s">
        <v>125</v>
      </c>
      <c r="AD555" t="s">
        <v>125</v>
      </c>
      <c r="AE555" t="s">
        <v>123</v>
      </c>
      <c r="AF555" t="s">
        <v>123</v>
      </c>
      <c r="AG555" t="s">
        <v>123</v>
      </c>
      <c r="AH555" t="s">
        <v>123</v>
      </c>
      <c r="AI555" t="s">
        <v>122</v>
      </c>
      <c r="AJ555" t="s">
        <v>123</v>
      </c>
      <c r="AK555" t="s">
        <v>122</v>
      </c>
      <c r="AL555" t="s">
        <v>123</v>
      </c>
      <c r="AM555" t="s">
        <v>122</v>
      </c>
    </row>
    <row r="556" spans="1:39" x14ac:dyDescent="0.25">
      <c r="A556">
        <v>2017</v>
      </c>
      <c r="B556">
        <v>16</v>
      </c>
      <c r="C556" t="s">
        <v>69</v>
      </c>
      <c r="D556">
        <v>16213</v>
      </c>
      <c r="E556" t="s">
        <v>676</v>
      </c>
      <c r="F556" t="s">
        <v>120</v>
      </c>
      <c r="G556" t="s">
        <v>123</v>
      </c>
      <c r="H556">
        <v>60.7</v>
      </c>
      <c r="I556">
        <v>62</v>
      </c>
      <c r="J556" t="s">
        <v>122</v>
      </c>
      <c r="K556" t="s">
        <v>121</v>
      </c>
      <c r="L556" t="s">
        <v>121</v>
      </c>
      <c r="M556" t="s">
        <v>123</v>
      </c>
      <c r="N556" t="s">
        <v>123</v>
      </c>
      <c r="O556" t="s">
        <v>123</v>
      </c>
      <c r="P556">
        <v>48.5</v>
      </c>
      <c r="Q556">
        <v>45.6</v>
      </c>
      <c r="R556">
        <v>53.3</v>
      </c>
      <c r="S556" t="s">
        <v>122</v>
      </c>
      <c r="T556" t="s">
        <v>122</v>
      </c>
      <c r="X556" t="s">
        <v>122</v>
      </c>
      <c r="Y556" t="s">
        <v>122</v>
      </c>
      <c r="Z556">
        <v>12.9</v>
      </c>
      <c r="AA556">
        <v>69.5</v>
      </c>
      <c r="AB556">
        <v>4</v>
      </c>
      <c r="AC556" t="s">
        <v>125</v>
      </c>
      <c r="AD556" t="s">
        <v>125</v>
      </c>
      <c r="AE556" t="s">
        <v>123</v>
      </c>
      <c r="AF556" t="s">
        <v>123</v>
      </c>
      <c r="AG556" t="s">
        <v>123</v>
      </c>
      <c r="AH556" t="s">
        <v>123</v>
      </c>
      <c r="AI556" t="s">
        <v>122</v>
      </c>
      <c r="AJ556" t="s">
        <v>123</v>
      </c>
      <c r="AK556" t="s">
        <v>122</v>
      </c>
      <c r="AL556" t="s">
        <v>123</v>
      </c>
      <c r="AM556" t="s">
        <v>122</v>
      </c>
    </row>
    <row r="557" spans="1:39" x14ac:dyDescent="0.25">
      <c r="A557">
        <v>2017</v>
      </c>
      <c r="B557">
        <v>16</v>
      </c>
      <c r="C557" t="s">
        <v>69</v>
      </c>
      <c r="D557">
        <v>16214</v>
      </c>
      <c r="E557" t="s">
        <v>677</v>
      </c>
      <c r="F557" t="s">
        <v>120</v>
      </c>
      <c r="G557" t="s">
        <v>121</v>
      </c>
      <c r="H557">
        <v>16.600000000000001</v>
      </c>
      <c r="I557">
        <v>20.100000000000001</v>
      </c>
      <c r="J557" t="s">
        <v>122</v>
      </c>
      <c r="K557" t="s">
        <v>121</v>
      </c>
      <c r="L557" t="s">
        <v>121</v>
      </c>
      <c r="M557" t="s">
        <v>123</v>
      </c>
      <c r="N557" t="s">
        <v>123</v>
      </c>
      <c r="O557" t="s">
        <v>123</v>
      </c>
      <c r="P557">
        <v>31.3</v>
      </c>
      <c r="Q557">
        <v>34.799999999999997</v>
      </c>
      <c r="R557">
        <v>30</v>
      </c>
      <c r="S557" t="s">
        <v>122</v>
      </c>
      <c r="T557" t="s">
        <v>122</v>
      </c>
      <c r="X557" t="s">
        <v>122</v>
      </c>
      <c r="Y557" t="s">
        <v>122</v>
      </c>
      <c r="Z557">
        <v>19.7</v>
      </c>
      <c r="AA557">
        <v>28</v>
      </c>
      <c r="AB557">
        <v>2</v>
      </c>
      <c r="AC557" t="s">
        <v>125</v>
      </c>
      <c r="AD557" t="s">
        <v>125</v>
      </c>
      <c r="AE557" t="s">
        <v>123</v>
      </c>
      <c r="AF557" t="s">
        <v>121</v>
      </c>
      <c r="AG557" t="s">
        <v>123</v>
      </c>
      <c r="AH557" t="s">
        <v>123</v>
      </c>
      <c r="AI557" t="s">
        <v>122</v>
      </c>
      <c r="AJ557" t="s">
        <v>123</v>
      </c>
      <c r="AK557" t="s">
        <v>122</v>
      </c>
      <c r="AL557" t="s">
        <v>123</v>
      </c>
      <c r="AM557" t="s">
        <v>122</v>
      </c>
    </row>
    <row r="558" spans="1:39" x14ac:dyDescent="0.25">
      <c r="A558">
        <v>2017</v>
      </c>
      <c r="B558">
        <v>16</v>
      </c>
      <c r="C558" t="s">
        <v>69</v>
      </c>
      <c r="D558">
        <v>16215</v>
      </c>
      <c r="E558" t="s">
        <v>678</v>
      </c>
      <c r="F558" t="s">
        <v>120</v>
      </c>
      <c r="G558" t="s">
        <v>121</v>
      </c>
      <c r="H558">
        <v>26.9</v>
      </c>
      <c r="I558">
        <v>21.2</v>
      </c>
      <c r="J558" t="s">
        <v>122</v>
      </c>
      <c r="K558" t="s">
        <v>121</v>
      </c>
      <c r="L558" t="s">
        <v>121</v>
      </c>
      <c r="M558" t="s">
        <v>123</v>
      </c>
      <c r="N558" t="s">
        <v>123</v>
      </c>
      <c r="O558" t="s">
        <v>123</v>
      </c>
      <c r="P558">
        <v>44.8</v>
      </c>
      <c r="Q558">
        <v>33.9</v>
      </c>
      <c r="R558">
        <v>36.5</v>
      </c>
      <c r="S558" t="s">
        <v>122</v>
      </c>
      <c r="T558" t="s">
        <v>122</v>
      </c>
      <c r="X558" t="s">
        <v>122</v>
      </c>
      <c r="Y558" t="s">
        <v>122</v>
      </c>
      <c r="Z558">
        <v>10.4</v>
      </c>
      <c r="AA558">
        <v>43</v>
      </c>
      <c r="AB558">
        <v>2</v>
      </c>
      <c r="AC558" t="s">
        <v>125</v>
      </c>
      <c r="AD558" t="s">
        <v>125</v>
      </c>
      <c r="AE558" t="s">
        <v>123</v>
      </c>
      <c r="AF558" t="s">
        <v>121</v>
      </c>
      <c r="AG558" t="s">
        <v>123</v>
      </c>
      <c r="AH558" t="s">
        <v>123</v>
      </c>
      <c r="AI558" t="s">
        <v>122</v>
      </c>
      <c r="AJ558" t="s">
        <v>123</v>
      </c>
      <c r="AK558" t="s">
        <v>122</v>
      </c>
      <c r="AL558" t="s">
        <v>123</v>
      </c>
      <c r="AM558" t="s">
        <v>122</v>
      </c>
    </row>
    <row r="559" spans="1:39" x14ac:dyDescent="0.25">
      <c r="A559">
        <v>2017</v>
      </c>
      <c r="B559">
        <v>16</v>
      </c>
      <c r="C559" t="s">
        <v>69</v>
      </c>
      <c r="D559">
        <v>16216</v>
      </c>
      <c r="E559" t="s">
        <v>679</v>
      </c>
      <c r="F559" t="s">
        <v>120</v>
      </c>
      <c r="G559" t="s">
        <v>123</v>
      </c>
      <c r="H559">
        <v>82.8</v>
      </c>
      <c r="I559">
        <v>80.8</v>
      </c>
      <c r="J559" t="s">
        <v>122</v>
      </c>
      <c r="K559" t="s">
        <v>121</v>
      </c>
      <c r="L559" t="s">
        <v>121</v>
      </c>
      <c r="M559" t="s">
        <v>123</v>
      </c>
      <c r="N559" t="s">
        <v>123</v>
      </c>
      <c r="O559" t="s">
        <v>123</v>
      </c>
      <c r="P559">
        <v>72.7</v>
      </c>
      <c r="Q559">
        <v>76.599999999999994</v>
      </c>
      <c r="R559" t="s">
        <v>151</v>
      </c>
      <c r="S559" t="s">
        <v>122</v>
      </c>
      <c r="T559" t="s">
        <v>122</v>
      </c>
      <c r="X559" t="s">
        <v>122</v>
      </c>
      <c r="Y559" t="s">
        <v>122</v>
      </c>
      <c r="Z559">
        <v>8.6</v>
      </c>
      <c r="AA559">
        <v>98.67</v>
      </c>
      <c r="AB559">
        <v>5</v>
      </c>
      <c r="AC559" t="s">
        <v>125</v>
      </c>
      <c r="AD559" t="s">
        <v>125</v>
      </c>
      <c r="AE559" t="s">
        <v>123</v>
      </c>
      <c r="AF559" t="s">
        <v>123</v>
      </c>
      <c r="AG559" t="s">
        <v>123</v>
      </c>
      <c r="AH559" t="s">
        <v>123</v>
      </c>
      <c r="AI559" t="s">
        <v>122</v>
      </c>
      <c r="AJ559" t="s">
        <v>123</v>
      </c>
      <c r="AK559" t="s">
        <v>122</v>
      </c>
      <c r="AL559" t="s">
        <v>123</v>
      </c>
      <c r="AM559" t="s">
        <v>122</v>
      </c>
    </row>
    <row r="560" spans="1:39" x14ac:dyDescent="0.25">
      <c r="A560">
        <v>2017</v>
      </c>
      <c r="B560">
        <v>16</v>
      </c>
      <c r="C560" t="s">
        <v>69</v>
      </c>
      <c r="D560">
        <v>16218</v>
      </c>
      <c r="E560" t="s">
        <v>680</v>
      </c>
      <c r="F560" t="s">
        <v>120</v>
      </c>
      <c r="G560" t="s">
        <v>121</v>
      </c>
      <c r="H560">
        <v>34.299999999999997</v>
      </c>
      <c r="I560">
        <v>26.4</v>
      </c>
      <c r="J560" t="s">
        <v>122</v>
      </c>
      <c r="K560" t="s">
        <v>121</v>
      </c>
      <c r="L560" t="s">
        <v>121</v>
      </c>
      <c r="M560" t="s">
        <v>123</v>
      </c>
      <c r="N560" t="s">
        <v>123</v>
      </c>
      <c r="O560" t="s">
        <v>123</v>
      </c>
      <c r="P560">
        <v>39.200000000000003</v>
      </c>
      <c r="Q560">
        <v>31.4</v>
      </c>
      <c r="R560">
        <v>41.8</v>
      </c>
      <c r="S560" t="s">
        <v>122</v>
      </c>
      <c r="T560" t="s">
        <v>122</v>
      </c>
      <c r="X560" t="s">
        <v>122</v>
      </c>
      <c r="Y560" t="s">
        <v>122</v>
      </c>
      <c r="Z560">
        <v>9.3000000000000007</v>
      </c>
      <c r="AA560">
        <v>40.5</v>
      </c>
      <c r="AB560">
        <v>2</v>
      </c>
      <c r="AC560" t="s">
        <v>125</v>
      </c>
      <c r="AD560" t="s">
        <v>125</v>
      </c>
      <c r="AE560" t="s">
        <v>123</v>
      </c>
      <c r="AF560" t="s">
        <v>121</v>
      </c>
      <c r="AG560" t="s">
        <v>123</v>
      </c>
      <c r="AH560" t="s">
        <v>123</v>
      </c>
      <c r="AI560" t="s">
        <v>122</v>
      </c>
      <c r="AJ560" t="s">
        <v>123</v>
      </c>
      <c r="AK560" t="s">
        <v>122</v>
      </c>
      <c r="AL560" t="s">
        <v>123</v>
      </c>
      <c r="AM560" t="s">
        <v>122</v>
      </c>
    </row>
    <row r="561" spans="1:39" x14ac:dyDescent="0.25">
      <c r="A561">
        <v>2017</v>
      </c>
      <c r="B561">
        <v>16</v>
      </c>
      <c r="C561" t="s">
        <v>69</v>
      </c>
      <c r="D561">
        <v>16219</v>
      </c>
      <c r="E561" t="s">
        <v>681</v>
      </c>
      <c r="F561" t="s">
        <v>120</v>
      </c>
      <c r="G561" t="s">
        <v>121</v>
      </c>
      <c r="H561">
        <v>35.1</v>
      </c>
      <c r="I561">
        <v>29.2</v>
      </c>
      <c r="J561" t="s">
        <v>122</v>
      </c>
      <c r="K561" t="s">
        <v>121</v>
      </c>
      <c r="L561" t="s">
        <v>121</v>
      </c>
      <c r="M561" t="s">
        <v>123</v>
      </c>
      <c r="N561" t="s">
        <v>123</v>
      </c>
      <c r="O561" t="s">
        <v>123</v>
      </c>
      <c r="P561">
        <v>38.299999999999997</v>
      </c>
      <c r="Q561">
        <v>24</v>
      </c>
      <c r="R561">
        <v>48.7</v>
      </c>
      <c r="S561" t="s">
        <v>122</v>
      </c>
      <c r="T561" t="s">
        <v>122</v>
      </c>
      <c r="X561" t="s">
        <v>122</v>
      </c>
      <c r="Y561" t="s">
        <v>122</v>
      </c>
      <c r="Z561">
        <v>13.4</v>
      </c>
      <c r="AA561">
        <v>32.5</v>
      </c>
      <c r="AB561">
        <v>2</v>
      </c>
      <c r="AC561" t="s">
        <v>125</v>
      </c>
      <c r="AD561" t="s">
        <v>125</v>
      </c>
      <c r="AE561" t="s">
        <v>123</v>
      </c>
      <c r="AF561" t="s">
        <v>123</v>
      </c>
      <c r="AG561" t="s">
        <v>123</v>
      </c>
      <c r="AH561" t="s">
        <v>123</v>
      </c>
      <c r="AI561" t="s">
        <v>122</v>
      </c>
      <c r="AJ561" t="s">
        <v>123</v>
      </c>
      <c r="AK561" t="s">
        <v>122</v>
      </c>
      <c r="AL561" t="s">
        <v>123</v>
      </c>
      <c r="AM561" t="s">
        <v>122</v>
      </c>
    </row>
    <row r="562" spans="1:39" x14ac:dyDescent="0.25">
      <c r="A562">
        <v>2017</v>
      </c>
      <c r="B562">
        <v>16</v>
      </c>
      <c r="C562" t="s">
        <v>69</v>
      </c>
      <c r="D562">
        <v>16220</v>
      </c>
      <c r="E562" t="s">
        <v>682</v>
      </c>
      <c r="F562" t="s">
        <v>120</v>
      </c>
      <c r="G562" t="s">
        <v>121</v>
      </c>
      <c r="H562">
        <v>27.9</v>
      </c>
      <c r="I562">
        <v>23.6</v>
      </c>
      <c r="J562" t="s">
        <v>122</v>
      </c>
      <c r="K562" t="s">
        <v>121</v>
      </c>
      <c r="L562" t="s">
        <v>121</v>
      </c>
      <c r="M562" t="s">
        <v>123</v>
      </c>
      <c r="N562" t="s">
        <v>123</v>
      </c>
      <c r="O562" t="s">
        <v>123</v>
      </c>
      <c r="P562">
        <v>29.6</v>
      </c>
      <c r="Q562">
        <v>22</v>
      </c>
      <c r="R562">
        <v>26.3</v>
      </c>
      <c r="S562" t="s">
        <v>122</v>
      </c>
      <c r="T562" t="s">
        <v>122</v>
      </c>
      <c r="X562" t="s">
        <v>122</v>
      </c>
      <c r="Y562" t="s">
        <v>122</v>
      </c>
      <c r="Z562">
        <v>12.5</v>
      </c>
      <c r="AA562">
        <v>20</v>
      </c>
      <c r="AB562">
        <v>1</v>
      </c>
      <c r="AC562" t="s">
        <v>125</v>
      </c>
      <c r="AD562" t="s">
        <v>125</v>
      </c>
      <c r="AE562" t="s">
        <v>123</v>
      </c>
      <c r="AF562" t="s">
        <v>121</v>
      </c>
      <c r="AG562" t="s">
        <v>123</v>
      </c>
      <c r="AH562" t="s">
        <v>121</v>
      </c>
      <c r="AJ562" t="s">
        <v>123</v>
      </c>
      <c r="AK562" t="s">
        <v>122</v>
      </c>
      <c r="AL562" t="s">
        <v>123</v>
      </c>
      <c r="AM562" t="s">
        <v>122</v>
      </c>
    </row>
    <row r="563" spans="1:39" x14ac:dyDescent="0.25">
      <c r="A563">
        <v>2017</v>
      </c>
      <c r="B563">
        <v>16</v>
      </c>
      <c r="C563" t="s">
        <v>69</v>
      </c>
      <c r="D563">
        <v>16221</v>
      </c>
      <c r="E563" t="s">
        <v>683</v>
      </c>
      <c r="F563" t="s">
        <v>120</v>
      </c>
      <c r="G563" t="s">
        <v>121</v>
      </c>
      <c r="H563">
        <v>38.1</v>
      </c>
      <c r="I563">
        <v>30.6</v>
      </c>
      <c r="J563" t="s">
        <v>122</v>
      </c>
      <c r="K563" t="s">
        <v>121</v>
      </c>
      <c r="L563" t="s">
        <v>121</v>
      </c>
      <c r="M563" t="s">
        <v>123</v>
      </c>
      <c r="N563" t="s">
        <v>123</v>
      </c>
      <c r="O563" t="s">
        <v>123</v>
      </c>
      <c r="P563">
        <v>49.4</v>
      </c>
      <c r="Q563">
        <v>44.2</v>
      </c>
      <c r="R563">
        <v>36.1</v>
      </c>
      <c r="S563" t="s">
        <v>122</v>
      </c>
      <c r="T563" t="s">
        <v>122</v>
      </c>
      <c r="X563" t="s">
        <v>122</v>
      </c>
      <c r="Y563" t="s">
        <v>122</v>
      </c>
      <c r="Z563">
        <v>11.1</v>
      </c>
      <c r="AA563">
        <v>55</v>
      </c>
      <c r="AB563">
        <v>3</v>
      </c>
      <c r="AC563" t="s">
        <v>125</v>
      </c>
      <c r="AD563" t="s">
        <v>125</v>
      </c>
      <c r="AE563" t="s">
        <v>123</v>
      </c>
      <c r="AF563" t="s">
        <v>121</v>
      </c>
      <c r="AG563" t="s">
        <v>123</v>
      </c>
      <c r="AH563" t="s">
        <v>123</v>
      </c>
      <c r="AI563" t="s">
        <v>122</v>
      </c>
      <c r="AJ563" t="s">
        <v>123</v>
      </c>
      <c r="AK563" t="s">
        <v>122</v>
      </c>
      <c r="AL563" t="s">
        <v>123</v>
      </c>
      <c r="AM563" t="s">
        <v>122</v>
      </c>
    </row>
    <row r="564" spans="1:39" x14ac:dyDescent="0.25">
      <c r="A564">
        <v>2017</v>
      </c>
      <c r="B564">
        <v>16</v>
      </c>
      <c r="C564" t="s">
        <v>69</v>
      </c>
      <c r="D564">
        <v>16222</v>
      </c>
      <c r="E564" t="s">
        <v>684</v>
      </c>
      <c r="F564" t="s">
        <v>120</v>
      </c>
      <c r="G564" t="s">
        <v>121</v>
      </c>
      <c r="H564">
        <v>33.5</v>
      </c>
      <c r="I564">
        <v>31.5</v>
      </c>
      <c r="J564" t="s">
        <v>122</v>
      </c>
      <c r="K564" t="s">
        <v>121</v>
      </c>
      <c r="L564" t="s">
        <v>121</v>
      </c>
      <c r="M564" t="s">
        <v>123</v>
      </c>
      <c r="N564" t="s">
        <v>123</v>
      </c>
      <c r="O564" t="s">
        <v>123</v>
      </c>
      <c r="P564">
        <v>44.5</v>
      </c>
      <c r="Q564">
        <v>35.299999999999997</v>
      </c>
      <c r="R564">
        <v>26.2</v>
      </c>
      <c r="S564" t="s">
        <v>122</v>
      </c>
      <c r="T564" t="s">
        <v>122</v>
      </c>
      <c r="X564" t="s">
        <v>122</v>
      </c>
      <c r="Y564" t="s">
        <v>122</v>
      </c>
      <c r="Z564">
        <v>10.199999999999999</v>
      </c>
      <c r="AA564">
        <v>42.5</v>
      </c>
      <c r="AB564">
        <v>2</v>
      </c>
      <c r="AC564" t="s">
        <v>125</v>
      </c>
      <c r="AD564" t="s">
        <v>125</v>
      </c>
      <c r="AE564" t="s">
        <v>123</v>
      </c>
      <c r="AF564" t="s">
        <v>121</v>
      </c>
      <c r="AG564" t="s">
        <v>123</v>
      </c>
      <c r="AH564" t="s">
        <v>123</v>
      </c>
      <c r="AI564" t="s">
        <v>122</v>
      </c>
      <c r="AJ564" t="s">
        <v>123</v>
      </c>
      <c r="AK564" t="s">
        <v>122</v>
      </c>
      <c r="AL564" t="s">
        <v>123</v>
      </c>
      <c r="AM564" t="s">
        <v>122</v>
      </c>
    </row>
    <row r="565" spans="1:39" x14ac:dyDescent="0.25">
      <c r="A565">
        <v>2017</v>
      </c>
      <c r="B565">
        <v>16</v>
      </c>
      <c r="C565" t="s">
        <v>69</v>
      </c>
      <c r="D565">
        <v>16223</v>
      </c>
      <c r="E565" t="s">
        <v>685</v>
      </c>
      <c r="F565" t="s">
        <v>120</v>
      </c>
      <c r="G565" t="s">
        <v>121</v>
      </c>
      <c r="H565">
        <v>48</v>
      </c>
      <c r="I565">
        <v>43.7</v>
      </c>
      <c r="J565" t="s">
        <v>122</v>
      </c>
      <c r="K565" t="s">
        <v>121</v>
      </c>
      <c r="L565" t="s">
        <v>121</v>
      </c>
      <c r="M565" t="s">
        <v>121</v>
      </c>
      <c r="N565" t="s">
        <v>123</v>
      </c>
      <c r="O565" t="s">
        <v>123</v>
      </c>
      <c r="P565">
        <v>52.6</v>
      </c>
      <c r="Q565">
        <v>30.4</v>
      </c>
      <c r="R565">
        <v>43.1</v>
      </c>
      <c r="S565" t="s">
        <v>122</v>
      </c>
      <c r="T565" t="s">
        <v>122</v>
      </c>
      <c r="X565" t="s">
        <v>122</v>
      </c>
      <c r="Y565" t="s">
        <v>122</v>
      </c>
      <c r="Z565">
        <v>10</v>
      </c>
      <c r="AA565">
        <v>55</v>
      </c>
      <c r="AB565">
        <v>3</v>
      </c>
      <c r="AC565" t="s">
        <v>125</v>
      </c>
      <c r="AD565" t="s">
        <v>125</v>
      </c>
      <c r="AE565" t="s">
        <v>123</v>
      </c>
      <c r="AF565" t="s">
        <v>123</v>
      </c>
      <c r="AG565" t="s">
        <v>123</v>
      </c>
      <c r="AH565" t="s">
        <v>123</v>
      </c>
      <c r="AI565" t="s">
        <v>122</v>
      </c>
      <c r="AJ565" t="s">
        <v>123</v>
      </c>
      <c r="AK565" t="s">
        <v>122</v>
      </c>
      <c r="AL565" t="s">
        <v>123</v>
      </c>
      <c r="AM565" t="s">
        <v>122</v>
      </c>
    </row>
    <row r="566" spans="1:39" x14ac:dyDescent="0.25">
      <c r="A566">
        <v>2017</v>
      </c>
      <c r="B566">
        <v>16</v>
      </c>
      <c r="C566" t="s">
        <v>69</v>
      </c>
      <c r="D566">
        <v>16224</v>
      </c>
      <c r="E566" t="s">
        <v>686</v>
      </c>
      <c r="F566" t="s">
        <v>120</v>
      </c>
      <c r="G566" t="s">
        <v>121</v>
      </c>
      <c r="H566">
        <v>40.299999999999997</v>
      </c>
      <c r="I566">
        <v>36.1</v>
      </c>
      <c r="J566" t="s">
        <v>122</v>
      </c>
      <c r="K566" t="s">
        <v>121</v>
      </c>
      <c r="L566" t="s">
        <v>121</v>
      </c>
      <c r="M566" t="s">
        <v>123</v>
      </c>
      <c r="N566" t="s">
        <v>123</v>
      </c>
      <c r="O566" t="s">
        <v>123</v>
      </c>
      <c r="P566">
        <v>38.5</v>
      </c>
      <c r="Q566">
        <v>27.9</v>
      </c>
      <c r="R566">
        <v>47.6</v>
      </c>
      <c r="S566" t="s">
        <v>122</v>
      </c>
      <c r="T566" t="s">
        <v>122</v>
      </c>
      <c r="X566" t="s">
        <v>122</v>
      </c>
      <c r="Y566" t="s">
        <v>122</v>
      </c>
      <c r="Z566">
        <v>14.3</v>
      </c>
      <c r="AA566">
        <v>36.5</v>
      </c>
      <c r="AB566">
        <v>2</v>
      </c>
      <c r="AC566" t="s">
        <v>125</v>
      </c>
      <c r="AD566" t="s">
        <v>125</v>
      </c>
      <c r="AE566" t="s">
        <v>123</v>
      </c>
      <c r="AF566" t="s">
        <v>121</v>
      </c>
      <c r="AG566" t="s">
        <v>123</v>
      </c>
      <c r="AH566" t="s">
        <v>123</v>
      </c>
      <c r="AI566" t="s">
        <v>122</v>
      </c>
      <c r="AJ566" t="s">
        <v>123</v>
      </c>
      <c r="AK566" t="s">
        <v>122</v>
      </c>
      <c r="AL566" t="s">
        <v>123</v>
      </c>
      <c r="AM566" t="s">
        <v>122</v>
      </c>
    </row>
    <row r="567" spans="1:39" x14ac:dyDescent="0.25">
      <c r="A567">
        <v>2017</v>
      </c>
      <c r="B567">
        <v>16</v>
      </c>
      <c r="C567" t="s">
        <v>69</v>
      </c>
      <c r="D567">
        <v>16225</v>
      </c>
      <c r="E567" t="s">
        <v>687</v>
      </c>
      <c r="F567" t="s">
        <v>120</v>
      </c>
      <c r="G567" t="s">
        <v>121</v>
      </c>
      <c r="H567">
        <v>32.1</v>
      </c>
      <c r="I567">
        <v>27.1</v>
      </c>
      <c r="J567" t="s">
        <v>122</v>
      </c>
      <c r="K567" t="s">
        <v>121</v>
      </c>
      <c r="L567" t="s">
        <v>121</v>
      </c>
      <c r="M567" t="s">
        <v>123</v>
      </c>
      <c r="N567" t="s">
        <v>123</v>
      </c>
      <c r="O567" t="s">
        <v>123</v>
      </c>
      <c r="P567">
        <v>35</v>
      </c>
      <c r="Q567">
        <v>25.4</v>
      </c>
      <c r="R567">
        <v>35</v>
      </c>
      <c r="S567" t="s">
        <v>122</v>
      </c>
      <c r="T567" t="s">
        <v>122</v>
      </c>
      <c r="X567" t="s">
        <v>122</v>
      </c>
      <c r="Y567" t="s">
        <v>122</v>
      </c>
      <c r="Z567">
        <v>6.9</v>
      </c>
      <c r="AA567">
        <v>30.5</v>
      </c>
      <c r="AB567">
        <v>2</v>
      </c>
      <c r="AC567" t="s">
        <v>125</v>
      </c>
      <c r="AD567" t="s">
        <v>125</v>
      </c>
      <c r="AE567" t="s">
        <v>123</v>
      </c>
      <c r="AF567" t="s">
        <v>121</v>
      </c>
      <c r="AG567" t="s">
        <v>123</v>
      </c>
      <c r="AH567" t="s">
        <v>123</v>
      </c>
      <c r="AI567" t="s">
        <v>122</v>
      </c>
      <c r="AJ567" t="s">
        <v>123</v>
      </c>
      <c r="AK567" t="s">
        <v>122</v>
      </c>
      <c r="AL567" t="s">
        <v>123</v>
      </c>
      <c r="AM567" t="s">
        <v>122</v>
      </c>
    </row>
    <row r="568" spans="1:39" x14ac:dyDescent="0.25">
      <c r="A568">
        <v>2017</v>
      </c>
      <c r="B568">
        <v>16</v>
      </c>
      <c r="C568" t="s">
        <v>69</v>
      </c>
      <c r="D568">
        <v>16226</v>
      </c>
      <c r="E568" t="s">
        <v>688</v>
      </c>
      <c r="F568" t="s">
        <v>120</v>
      </c>
      <c r="G568" t="s">
        <v>123</v>
      </c>
      <c r="H568">
        <v>45.6</v>
      </c>
      <c r="I568">
        <v>40</v>
      </c>
      <c r="J568" t="s">
        <v>122</v>
      </c>
      <c r="K568" t="s">
        <v>121</v>
      </c>
      <c r="L568" t="s">
        <v>121</v>
      </c>
      <c r="M568" t="s">
        <v>123</v>
      </c>
      <c r="N568" t="s">
        <v>123</v>
      </c>
      <c r="O568" t="s">
        <v>123</v>
      </c>
      <c r="P568">
        <v>46.6</v>
      </c>
      <c r="Q568">
        <v>33.1</v>
      </c>
      <c r="R568">
        <v>42.4</v>
      </c>
      <c r="S568" t="s">
        <v>122</v>
      </c>
      <c r="T568" t="s">
        <v>122</v>
      </c>
      <c r="X568" t="s">
        <v>122</v>
      </c>
      <c r="Y568" t="s">
        <v>122</v>
      </c>
      <c r="Z568">
        <v>12.5</v>
      </c>
      <c r="AA568">
        <v>44.5</v>
      </c>
      <c r="AB568">
        <v>2</v>
      </c>
      <c r="AC568" t="s">
        <v>125</v>
      </c>
      <c r="AD568" t="s">
        <v>125</v>
      </c>
      <c r="AE568" t="s">
        <v>123</v>
      </c>
      <c r="AF568" t="s">
        <v>123</v>
      </c>
      <c r="AG568" t="s">
        <v>123</v>
      </c>
      <c r="AH568" t="s">
        <v>123</v>
      </c>
      <c r="AI568" t="s">
        <v>122</v>
      </c>
      <c r="AJ568" t="s">
        <v>123</v>
      </c>
      <c r="AK568" t="s">
        <v>122</v>
      </c>
      <c r="AL568" t="s">
        <v>123</v>
      </c>
      <c r="AM568" t="s">
        <v>122</v>
      </c>
    </row>
    <row r="569" spans="1:39" x14ac:dyDescent="0.25">
      <c r="A569">
        <v>2017</v>
      </c>
      <c r="B569">
        <v>16</v>
      </c>
      <c r="C569" t="s">
        <v>69</v>
      </c>
      <c r="D569">
        <v>16227</v>
      </c>
      <c r="E569" t="s">
        <v>689</v>
      </c>
      <c r="F569" t="s">
        <v>120</v>
      </c>
      <c r="G569" t="s">
        <v>121</v>
      </c>
      <c r="H569">
        <v>20.6</v>
      </c>
      <c r="I569">
        <v>23.1</v>
      </c>
      <c r="J569" t="s">
        <v>122</v>
      </c>
      <c r="K569" t="s">
        <v>121</v>
      </c>
      <c r="L569" t="s">
        <v>121</v>
      </c>
      <c r="M569" t="s">
        <v>121</v>
      </c>
      <c r="N569" t="s">
        <v>123</v>
      </c>
      <c r="O569" t="s">
        <v>123</v>
      </c>
      <c r="P569">
        <v>27.7</v>
      </c>
      <c r="Q569">
        <v>33.299999999999997</v>
      </c>
      <c r="R569">
        <v>52</v>
      </c>
      <c r="S569" t="s">
        <v>122</v>
      </c>
      <c r="T569" t="s">
        <v>122</v>
      </c>
      <c r="X569" t="s">
        <v>122</v>
      </c>
      <c r="Y569" t="s">
        <v>122</v>
      </c>
      <c r="Z569">
        <v>17.899999999999999</v>
      </c>
      <c r="AA569">
        <v>33</v>
      </c>
      <c r="AB569">
        <v>2</v>
      </c>
      <c r="AC569" t="s">
        <v>125</v>
      </c>
      <c r="AD569" t="s">
        <v>125</v>
      </c>
      <c r="AE569" t="s">
        <v>123</v>
      </c>
      <c r="AF569" t="s">
        <v>121</v>
      </c>
      <c r="AG569" t="s">
        <v>123</v>
      </c>
      <c r="AH569" t="s">
        <v>123</v>
      </c>
      <c r="AI569" t="s">
        <v>122</v>
      </c>
      <c r="AJ569" t="s">
        <v>123</v>
      </c>
      <c r="AK569" t="s">
        <v>122</v>
      </c>
      <c r="AL569" t="s">
        <v>123</v>
      </c>
      <c r="AM569" t="s">
        <v>122</v>
      </c>
    </row>
    <row r="570" spans="1:39" x14ac:dyDescent="0.25">
      <c r="A570">
        <v>2017</v>
      </c>
      <c r="B570">
        <v>16</v>
      </c>
      <c r="C570" t="s">
        <v>69</v>
      </c>
      <c r="D570">
        <v>16228</v>
      </c>
      <c r="E570" t="s">
        <v>286</v>
      </c>
      <c r="F570" t="s">
        <v>120</v>
      </c>
      <c r="G570" t="s">
        <v>121</v>
      </c>
      <c r="H570">
        <v>27.6</v>
      </c>
      <c r="I570">
        <v>21.1</v>
      </c>
      <c r="J570" t="s">
        <v>122</v>
      </c>
      <c r="K570" t="s">
        <v>121</v>
      </c>
      <c r="L570" t="s">
        <v>121</v>
      </c>
      <c r="M570" t="s">
        <v>123</v>
      </c>
      <c r="N570" t="s">
        <v>123</v>
      </c>
      <c r="O570" t="s">
        <v>123</v>
      </c>
      <c r="P570">
        <v>47.2</v>
      </c>
      <c r="Q570">
        <v>32.6</v>
      </c>
      <c r="R570">
        <v>49.2</v>
      </c>
      <c r="S570" t="s">
        <v>122</v>
      </c>
      <c r="T570" t="s">
        <v>122</v>
      </c>
      <c r="X570" t="s">
        <v>122</v>
      </c>
      <c r="Y570" t="s">
        <v>122</v>
      </c>
      <c r="Z570">
        <v>16.8</v>
      </c>
      <c r="AA570">
        <v>44.5</v>
      </c>
      <c r="AB570">
        <v>2</v>
      </c>
      <c r="AC570" t="s">
        <v>125</v>
      </c>
      <c r="AD570" t="s">
        <v>125</v>
      </c>
      <c r="AE570" t="s">
        <v>123</v>
      </c>
      <c r="AF570" t="s">
        <v>121</v>
      </c>
      <c r="AG570" t="s">
        <v>123</v>
      </c>
      <c r="AH570" t="s">
        <v>123</v>
      </c>
      <c r="AI570" t="s">
        <v>122</v>
      </c>
      <c r="AJ570" t="s">
        <v>123</v>
      </c>
      <c r="AK570" t="s">
        <v>122</v>
      </c>
      <c r="AL570" t="s">
        <v>123</v>
      </c>
      <c r="AM570" t="s">
        <v>122</v>
      </c>
    </row>
    <row r="571" spans="1:39" x14ac:dyDescent="0.25">
      <c r="A571">
        <v>2017</v>
      </c>
      <c r="B571">
        <v>16</v>
      </c>
      <c r="C571" t="s">
        <v>69</v>
      </c>
      <c r="D571">
        <v>16229</v>
      </c>
      <c r="E571" t="s">
        <v>690</v>
      </c>
      <c r="F571" t="s">
        <v>120</v>
      </c>
      <c r="G571" t="s">
        <v>123</v>
      </c>
      <c r="H571">
        <v>64.099999999999994</v>
      </c>
      <c r="I571">
        <v>63.9</v>
      </c>
      <c r="J571" t="s">
        <v>122</v>
      </c>
      <c r="K571" t="s">
        <v>121</v>
      </c>
      <c r="L571" t="s">
        <v>121</v>
      </c>
      <c r="M571" t="s">
        <v>123</v>
      </c>
      <c r="N571" t="s">
        <v>123</v>
      </c>
      <c r="O571" t="s">
        <v>123</v>
      </c>
      <c r="P571">
        <v>56.7</v>
      </c>
      <c r="Q571">
        <v>56</v>
      </c>
      <c r="R571">
        <v>75</v>
      </c>
      <c r="S571" t="s">
        <v>122</v>
      </c>
      <c r="T571" t="s">
        <v>122</v>
      </c>
      <c r="X571" t="s">
        <v>122</v>
      </c>
      <c r="Y571" t="s">
        <v>122</v>
      </c>
      <c r="Z571">
        <v>7.1</v>
      </c>
      <c r="AA571">
        <v>88</v>
      </c>
      <c r="AB571">
        <v>5</v>
      </c>
      <c r="AC571" t="s">
        <v>125</v>
      </c>
      <c r="AD571" t="s">
        <v>125</v>
      </c>
      <c r="AE571" t="s">
        <v>123</v>
      </c>
      <c r="AF571" t="s">
        <v>123</v>
      </c>
      <c r="AG571" t="s">
        <v>123</v>
      </c>
      <c r="AH571" t="s">
        <v>123</v>
      </c>
      <c r="AI571" t="s">
        <v>122</v>
      </c>
      <c r="AJ571" t="s">
        <v>123</v>
      </c>
      <c r="AK571" t="s">
        <v>122</v>
      </c>
      <c r="AL571" t="s">
        <v>123</v>
      </c>
      <c r="AM571" t="s">
        <v>122</v>
      </c>
    </row>
    <row r="572" spans="1:39" x14ac:dyDescent="0.25">
      <c r="A572">
        <v>2017</v>
      </c>
      <c r="B572">
        <v>16</v>
      </c>
      <c r="C572" t="s">
        <v>69</v>
      </c>
      <c r="D572">
        <v>16230</v>
      </c>
      <c r="E572" t="s">
        <v>691</v>
      </c>
      <c r="F572" t="s">
        <v>120</v>
      </c>
      <c r="G572" t="s">
        <v>123</v>
      </c>
      <c r="H572">
        <v>57</v>
      </c>
      <c r="I572">
        <v>56.1</v>
      </c>
      <c r="J572" t="s">
        <v>122</v>
      </c>
      <c r="K572" t="s">
        <v>121</v>
      </c>
      <c r="L572" t="s">
        <v>121</v>
      </c>
      <c r="M572" t="s">
        <v>123</v>
      </c>
      <c r="N572" t="s">
        <v>123</v>
      </c>
      <c r="O572" t="s">
        <v>123</v>
      </c>
      <c r="P572">
        <v>50.2</v>
      </c>
      <c r="Q572">
        <v>53.4</v>
      </c>
      <c r="R572">
        <v>47</v>
      </c>
      <c r="S572" t="s">
        <v>122</v>
      </c>
      <c r="T572" t="s">
        <v>122</v>
      </c>
      <c r="X572" t="s">
        <v>122</v>
      </c>
      <c r="Y572" t="s">
        <v>122</v>
      </c>
      <c r="Z572">
        <v>14.5</v>
      </c>
      <c r="AA572">
        <v>76.5</v>
      </c>
      <c r="AB572">
        <v>4</v>
      </c>
      <c r="AC572" t="s">
        <v>125</v>
      </c>
      <c r="AD572" t="s">
        <v>125</v>
      </c>
      <c r="AE572" t="s">
        <v>123</v>
      </c>
      <c r="AF572" t="s">
        <v>123</v>
      </c>
      <c r="AG572" t="s">
        <v>123</v>
      </c>
      <c r="AH572" t="s">
        <v>123</v>
      </c>
      <c r="AI572" t="s">
        <v>122</v>
      </c>
      <c r="AJ572" t="s">
        <v>123</v>
      </c>
      <c r="AK572" t="s">
        <v>122</v>
      </c>
      <c r="AL572" t="s">
        <v>123</v>
      </c>
      <c r="AM572" t="s">
        <v>122</v>
      </c>
    </row>
    <row r="573" spans="1:39" x14ac:dyDescent="0.25">
      <c r="A573">
        <v>2017</v>
      </c>
      <c r="B573">
        <v>16</v>
      </c>
      <c r="C573" t="s">
        <v>69</v>
      </c>
      <c r="D573">
        <v>16232</v>
      </c>
      <c r="E573" t="s">
        <v>693</v>
      </c>
      <c r="F573" t="s">
        <v>120</v>
      </c>
      <c r="G573" t="s">
        <v>121</v>
      </c>
      <c r="H573">
        <v>36.299999999999997</v>
      </c>
      <c r="I573">
        <v>34.200000000000003</v>
      </c>
      <c r="J573" t="s">
        <v>122</v>
      </c>
      <c r="K573" t="s">
        <v>121</v>
      </c>
      <c r="L573" t="s">
        <v>121</v>
      </c>
      <c r="M573" t="s">
        <v>123</v>
      </c>
      <c r="N573" t="s">
        <v>123</v>
      </c>
      <c r="O573" t="s">
        <v>123</v>
      </c>
      <c r="P573">
        <v>35</v>
      </c>
      <c r="Q573">
        <v>33.5</v>
      </c>
      <c r="R573">
        <v>38.799999999999997</v>
      </c>
      <c r="S573" t="s">
        <v>122</v>
      </c>
      <c r="T573" t="s">
        <v>122</v>
      </c>
      <c r="X573" t="s">
        <v>122</v>
      </c>
      <c r="Y573" t="s">
        <v>122</v>
      </c>
      <c r="Z573">
        <v>14.8</v>
      </c>
      <c r="AA573">
        <v>34.5</v>
      </c>
      <c r="AB573">
        <v>2</v>
      </c>
      <c r="AC573" t="s">
        <v>125</v>
      </c>
      <c r="AD573" t="s">
        <v>125</v>
      </c>
      <c r="AE573" t="s">
        <v>123</v>
      </c>
      <c r="AF573" t="s">
        <v>123</v>
      </c>
      <c r="AG573" t="s">
        <v>123</v>
      </c>
      <c r="AH573" t="s">
        <v>123</v>
      </c>
      <c r="AI573" t="s">
        <v>122</v>
      </c>
      <c r="AJ573" t="s">
        <v>123</v>
      </c>
      <c r="AK573" t="s">
        <v>122</v>
      </c>
      <c r="AL573" t="s">
        <v>123</v>
      </c>
      <c r="AM573" t="s">
        <v>122</v>
      </c>
    </row>
    <row r="574" spans="1:39" x14ac:dyDescent="0.25">
      <c r="A574">
        <v>2017</v>
      </c>
      <c r="B574">
        <v>16</v>
      </c>
      <c r="C574" t="s">
        <v>69</v>
      </c>
      <c r="D574">
        <v>16233</v>
      </c>
      <c r="E574" t="s">
        <v>694</v>
      </c>
      <c r="F574" t="s">
        <v>120</v>
      </c>
      <c r="G574" t="s">
        <v>123</v>
      </c>
      <c r="H574">
        <v>71.5</v>
      </c>
      <c r="I574">
        <v>70.5</v>
      </c>
      <c r="J574" t="s">
        <v>122</v>
      </c>
      <c r="K574" t="s">
        <v>121</v>
      </c>
      <c r="L574" t="s">
        <v>121</v>
      </c>
      <c r="M574" t="s">
        <v>121</v>
      </c>
      <c r="N574" t="s">
        <v>123</v>
      </c>
      <c r="O574" t="s">
        <v>123</v>
      </c>
      <c r="P574">
        <v>73.099999999999994</v>
      </c>
      <c r="Q574">
        <v>69.7</v>
      </c>
      <c r="R574" t="s">
        <v>151</v>
      </c>
      <c r="S574" t="s">
        <v>122</v>
      </c>
      <c r="T574" t="s">
        <v>122</v>
      </c>
      <c r="X574" t="s">
        <v>122</v>
      </c>
      <c r="Y574" t="s">
        <v>122</v>
      </c>
      <c r="Z574">
        <v>7.4</v>
      </c>
      <c r="AA574">
        <v>97.56</v>
      </c>
      <c r="AB574">
        <v>5</v>
      </c>
      <c r="AC574" t="s">
        <v>125</v>
      </c>
      <c r="AD574" t="s">
        <v>125</v>
      </c>
      <c r="AE574" t="s">
        <v>123</v>
      </c>
      <c r="AF574" t="s">
        <v>123</v>
      </c>
      <c r="AG574" t="s">
        <v>123</v>
      </c>
      <c r="AH574" t="s">
        <v>123</v>
      </c>
      <c r="AI574" t="s">
        <v>122</v>
      </c>
      <c r="AJ574" t="s">
        <v>123</v>
      </c>
      <c r="AK574" t="s">
        <v>122</v>
      </c>
      <c r="AL574" t="s">
        <v>123</v>
      </c>
      <c r="AM574" t="s">
        <v>122</v>
      </c>
    </row>
    <row r="575" spans="1:39" x14ac:dyDescent="0.25">
      <c r="A575">
        <v>2017</v>
      </c>
      <c r="B575">
        <v>16</v>
      </c>
      <c r="C575" t="s">
        <v>69</v>
      </c>
      <c r="D575">
        <v>16234</v>
      </c>
      <c r="E575" t="s">
        <v>695</v>
      </c>
      <c r="F575" t="s">
        <v>120</v>
      </c>
      <c r="G575" t="s">
        <v>121</v>
      </c>
      <c r="H575">
        <v>22.8</v>
      </c>
      <c r="I575">
        <v>19.7</v>
      </c>
      <c r="J575" t="s">
        <v>122</v>
      </c>
      <c r="K575" t="s">
        <v>121</v>
      </c>
      <c r="L575" t="s">
        <v>121</v>
      </c>
      <c r="M575" t="s">
        <v>123</v>
      </c>
      <c r="N575" t="s">
        <v>123</v>
      </c>
      <c r="O575" t="s">
        <v>123</v>
      </c>
      <c r="P575">
        <v>45.8</v>
      </c>
      <c r="Q575">
        <v>25.4</v>
      </c>
      <c r="R575">
        <v>32.700000000000003</v>
      </c>
      <c r="S575" t="s">
        <v>122</v>
      </c>
      <c r="T575" t="s">
        <v>122</v>
      </c>
      <c r="X575" t="s">
        <v>122</v>
      </c>
      <c r="Y575" t="s">
        <v>122</v>
      </c>
      <c r="Z575">
        <v>13.5</v>
      </c>
      <c r="AA575">
        <v>35.5</v>
      </c>
      <c r="AB575">
        <v>2</v>
      </c>
      <c r="AC575" t="s">
        <v>125</v>
      </c>
      <c r="AD575" t="s">
        <v>125</v>
      </c>
      <c r="AE575" t="s">
        <v>123</v>
      </c>
      <c r="AF575" t="s">
        <v>121</v>
      </c>
      <c r="AG575" t="s">
        <v>123</v>
      </c>
      <c r="AH575" t="s">
        <v>123</v>
      </c>
      <c r="AI575" t="s">
        <v>122</v>
      </c>
      <c r="AJ575" t="s">
        <v>123</v>
      </c>
      <c r="AK575" t="s">
        <v>122</v>
      </c>
      <c r="AL575" t="s">
        <v>123</v>
      </c>
      <c r="AM575" t="s">
        <v>122</v>
      </c>
    </row>
    <row r="576" spans="1:39" x14ac:dyDescent="0.25">
      <c r="A576">
        <v>2017</v>
      </c>
      <c r="B576">
        <v>16</v>
      </c>
      <c r="C576" t="s">
        <v>69</v>
      </c>
      <c r="D576">
        <v>16235</v>
      </c>
      <c r="E576" t="s">
        <v>696</v>
      </c>
      <c r="F576" t="s">
        <v>120</v>
      </c>
      <c r="G576" t="s">
        <v>123</v>
      </c>
      <c r="H576">
        <v>66.599999999999994</v>
      </c>
      <c r="I576">
        <v>57.2</v>
      </c>
      <c r="J576" t="s">
        <v>122</v>
      </c>
      <c r="K576" t="s">
        <v>121</v>
      </c>
      <c r="L576" t="s">
        <v>121</v>
      </c>
      <c r="M576" t="s">
        <v>121</v>
      </c>
      <c r="N576" t="s">
        <v>123</v>
      </c>
      <c r="O576" t="s">
        <v>123</v>
      </c>
      <c r="P576">
        <v>62.6</v>
      </c>
      <c r="Q576">
        <v>44</v>
      </c>
      <c r="R576" t="s">
        <v>151</v>
      </c>
      <c r="S576" t="s">
        <v>122</v>
      </c>
      <c r="T576" t="s">
        <v>122</v>
      </c>
      <c r="X576" t="s">
        <v>122</v>
      </c>
      <c r="Y576" t="s">
        <v>122</v>
      </c>
      <c r="Z576">
        <v>10.6</v>
      </c>
      <c r="AA576">
        <v>80</v>
      </c>
      <c r="AB576">
        <v>4</v>
      </c>
      <c r="AC576" t="s">
        <v>125</v>
      </c>
      <c r="AD576" t="s">
        <v>125</v>
      </c>
      <c r="AE576" t="s">
        <v>123</v>
      </c>
      <c r="AF576" t="s">
        <v>123</v>
      </c>
      <c r="AG576" t="s">
        <v>123</v>
      </c>
      <c r="AH576" t="s">
        <v>123</v>
      </c>
      <c r="AI576" t="s">
        <v>122</v>
      </c>
      <c r="AJ576" t="s">
        <v>123</v>
      </c>
      <c r="AK576" t="s">
        <v>122</v>
      </c>
      <c r="AL576" t="s">
        <v>123</v>
      </c>
      <c r="AM576" t="s">
        <v>122</v>
      </c>
    </row>
    <row r="577" spans="1:39" x14ac:dyDescent="0.25">
      <c r="A577">
        <v>2017</v>
      </c>
      <c r="B577">
        <v>16</v>
      </c>
      <c r="C577" t="s">
        <v>69</v>
      </c>
      <c r="D577">
        <v>16237</v>
      </c>
      <c r="E577" t="s">
        <v>697</v>
      </c>
      <c r="F577" t="s">
        <v>120</v>
      </c>
      <c r="G577" t="s">
        <v>121</v>
      </c>
      <c r="H577">
        <v>16.399999999999999</v>
      </c>
      <c r="I577">
        <v>9.1</v>
      </c>
      <c r="J577" t="s">
        <v>122</v>
      </c>
      <c r="K577" t="s">
        <v>121</v>
      </c>
      <c r="L577" t="s">
        <v>121</v>
      </c>
      <c r="M577" t="s">
        <v>123</v>
      </c>
      <c r="N577" t="s">
        <v>123</v>
      </c>
      <c r="O577" t="s">
        <v>123</v>
      </c>
      <c r="P577">
        <v>23</v>
      </c>
      <c r="Q577">
        <v>19.600000000000001</v>
      </c>
      <c r="R577" t="s">
        <v>151</v>
      </c>
      <c r="S577" t="s">
        <v>122</v>
      </c>
      <c r="T577" t="s">
        <v>122</v>
      </c>
      <c r="X577" t="s">
        <v>122</v>
      </c>
      <c r="Y577" t="s">
        <v>122</v>
      </c>
      <c r="Z577">
        <v>29.9</v>
      </c>
      <c r="AA577">
        <v>12</v>
      </c>
      <c r="AB577">
        <v>1</v>
      </c>
      <c r="AC577" t="s">
        <v>125</v>
      </c>
      <c r="AD577" t="s">
        <v>125</v>
      </c>
      <c r="AE577" t="s">
        <v>121</v>
      </c>
      <c r="AF577" t="s">
        <v>123</v>
      </c>
      <c r="AG577" t="s">
        <v>123</v>
      </c>
      <c r="AH577" t="s">
        <v>121</v>
      </c>
      <c r="AJ577" t="s">
        <v>123</v>
      </c>
      <c r="AK577" t="s">
        <v>122</v>
      </c>
      <c r="AL577" t="s">
        <v>123</v>
      </c>
      <c r="AM577" t="s">
        <v>122</v>
      </c>
    </row>
    <row r="578" spans="1:39" x14ac:dyDescent="0.25">
      <c r="A578">
        <v>2017</v>
      </c>
      <c r="B578">
        <v>16</v>
      </c>
      <c r="C578" t="s">
        <v>69</v>
      </c>
      <c r="D578">
        <v>16238</v>
      </c>
      <c r="E578" t="s">
        <v>698</v>
      </c>
      <c r="F578" t="s">
        <v>120</v>
      </c>
      <c r="G578" t="s">
        <v>123</v>
      </c>
      <c r="H578">
        <v>57.8</v>
      </c>
      <c r="I578">
        <v>46.8</v>
      </c>
      <c r="J578" t="s">
        <v>122</v>
      </c>
      <c r="K578" t="s">
        <v>121</v>
      </c>
      <c r="L578" t="s">
        <v>121</v>
      </c>
      <c r="M578" t="s">
        <v>123</v>
      </c>
      <c r="N578" t="s">
        <v>123</v>
      </c>
      <c r="O578" t="s">
        <v>123</v>
      </c>
      <c r="P578">
        <v>54.8</v>
      </c>
      <c r="Q578">
        <v>51.2</v>
      </c>
      <c r="R578">
        <v>45.8</v>
      </c>
      <c r="S578" t="s">
        <v>122</v>
      </c>
      <c r="T578" t="s">
        <v>122</v>
      </c>
      <c r="X578" t="s">
        <v>122</v>
      </c>
      <c r="Y578" t="s">
        <v>122</v>
      </c>
      <c r="Z578">
        <v>8.9</v>
      </c>
      <c r="AA578">
        <v>77</v>
      </c>
      <c r="AB578">
        <v>4</v>
      </c>
      <c r="AC578" t="s">
        <v>125</v>
      </c>
      <c r="AD578" t="s">
        <v>125</v>
      </c>
      <c r="AE578" t="s">
        <v>123</v>
      </c>
      <c r="AF578" t="s">
        <v>123</v>
      </c>
      <c r="AG578" t="s">
        <v>123</v>
      </c>
      <c r="AH578" t="s">
        <v>123</v>
      </c>
      <c r="AI578" t="s">
        <v>122</v>
      </c>
      <c r="AJ578" t="s">
        <v>123</v>
      </c>
      <c r="AK578" t="s">
        <v>122</v>
      </c>
      <c r="AL578" t="s">
        <v>123</v>
      </c>
      <c r="AM578" t="s">
        <v>122</v>
      </c>
    </row>
    <row r="579" spans="1:39" x14ac:dyDescent="0.25">
      <c r="A579">
        <v>2017</v>
      </c>
      <c r="B579">
        <v>16</v>
      </c>
      <c r="C579" t="s">
        <v>69</v>
      </c>
      <c r="D579">
        <v>16239</v>
      </c>
      <c r="E579" t="s">
        <v>699</v>
      </c>
      <c r="F579" t="s">
        <v>120</v>
      </c>
      <c r="G579" t="s">
        <v>121</v>
      </c>
      <c r="H579">
        <v>47.8</v>
      </c>
      <c r="I579">
        <v>41.2</v>
      </c>
      <c r="J579" t="s">
        <v>122</v>
      </c>
      <c r="K579" t="s">
        <v>121</v>
      </c>
      <c r="L579" t="s">
        <v>121</v>
      </c>
      <c r="M579" t="s">
        <v>123</v>
      </c>
      <c r="N579" t="s">
        <v>123</v>
      </c>
      <c r="O579" t="s">
        <v>123</v>
      </c>
      <c r="P579">
        <v>52.3</v>
      </c>
      <c r="Q579">
        <v>35.9</v>
      </c>
      <c r="R579">
        <v>61.1</v>
      </c>
      <c r="S579" t="s">
        <v>122</v>
      </c>
      <c r="T579" t="s">
        <v>122</v>
      </c>
      <c r="X579" t="s">
        <v>122</v>
      </c>
      <c r="Y579" t="s">
        <v>122</v>
      </c>
      <c r="Z579">
        <v>8.4</v>
      </c>
      <c r="AA579">
        <v>69.5</v>
      </c>
      <c r="AB579">
        <v>4</v>
      </c>
      <c r="AC579" t="s">
        <v>125</v>
      </c>
      <c r="AD579" t="s">
        <v>125</v>
      </c>
      <c r="AE579" t="s">
        <v>123</v>
      </c>
      <c r="AF579" t="s">
        <v>123</v>
      </c>
      <c r="AG579" t="s">
        <v>123</v>
      </c>
      <c r="AH579" t="s">
        <v>123</v>
      </c>
      <c r="AI579" t="s">
        <v>122</v>
      </c>
      <c r="AJ579" t="s">
        <v>123</v>
      </c>
      <c r="AK579" t="s">
        <v>122</v>
      </c>
      <c r="AL579" t="s">
        <v>123</v>
      </c>
      <c r="AM579" t="s">
        <v>122</v>
      </c>
    </row>
    <row r="580" spans="1:39" x14ac:dyDescent="0.25">
      <c r="A580">
        <v>2017</v>
      </c>
      <c r="B580">
        <v>16</v>
      </c>
      <c r="C580" t="s">
        <v>69</v>
      </c>
      <c r="D580">
        <v>16240</v>
      </c>
      <c r="E580" t="s">
        <v>700</v>
      </c>
      <c r="F580" t="s">
        <v>120</v>
      </c>
      <c r="G580" t="s">
        <v>121</v>
      </c>
      <c r="H580">
        <v>30.2</v>
      </c>
      <c r="I580">
        <v>28.5</v>
      </c>
      <c r="J580" t="s">
        <v>122</v>
      </c>
      <c r="K580" t="s">
        <v>121</v>
      </c>
      <c r="L580" t="s">
        <v>121</v>
      </c>
      <c r="M580" t="s">
        <v>123</v>
      </c>
      <c r="N580" t="s">
        <v>123</v>
      </c>
      <c r="O580" t="s">
        <v>123</v>
      </c>
      <c r="P580">
        <v>39.9</v>
      </c>
      <c r="Q580">
        <v>22.8</v>
      </c>
      <c r="R580">
        <v>47.4</v>
      </c>
      <c r="S580" t="s">
        <v>122</v>
      </c>
      <c r="T580" t="s">
        <v>122</v>
      </c>
      <c r="X580" t="s">
        <v>122</v>
      </c>
      <c r="Y580" t="s">
        <v>122</v>
      </c>
      <c r="Z580">
        <v>13.8</v>
      </c>
      <c r="AA580">
        <v>33</v>
      </c>
      <c r="AB580">
        <v>2</v>
      </c>
      <c r="AC580" t="s">
        <v>125</v>
      </c>
      <c r="AD580" t="s">
        <v>125</v>
      </c>
      <c r="AE580" t="s">
        <v>123</v>
      </c>
      <c r="AF580" t="s">
        <v>121</v>
      </c>
      <c r="AG580" t="s">
        <v>123</v>
      </c>
      <c r="AH580" t="s">
        <v>123</v>
      </c>
      <c r="AI580" t="s">
        <v>122</v>
      </c>
      <c r="AJ580" t="s">
        <v>123</v>
      </c>
      <c r="AK580" t="s">
        <v>122</v>
      </c>
      <c r="AL580" t="s">
        <v>123</v>
      </c>
      <c r="AM580" t="s">
        <v>122</v>
      </c>
    </row>
    <row r="581" spans="1:39" x14ac:dyDescent="0.25">
      <c r="A581">
        <v>2017</v>
      </c>
      <c r="B581">
        <v>16</v>
      </c>
      <c r="C581" t="s">
        <v>69</v>
      </c>
      <c r="D581">
        <v>16241</v>
      </c>
      <c r="E581" t="s">
        <v>701</v>
      </c>
      <c r="F581" t="s">
        <v>120</v>
      </c>
      <c r="G581" t="s">
        <v>123</v>
      </c>
      <c r="H581">
        <v>47.5</v>
      </c>
      <c r="I581">
        <v>40.4</v>
      </c>
      <c r="J581" t="s">
        <v>122</v>
      </c>
      <c r="K581" t="s">
        <v>121</v>
      </c>
      <c r="L581" t="s">
        <v>121</v>
      </c>
      <c r="M581" t="s">
        <v>123</v>
      </c>
      <c r="N581" t="s">
        <v>123</v>
      </c>
      <c r="O581" t="s">
        <v>123</v>
      </c>
      <c r="P581">
        <v>45.1</v>
      </c>
      <c r="Q581">
        <v>38</v>
      </c>
      <c r="R581" t="s">
        <v>151</v>
      </c>
      <c r="S581" t="s">
        <v>122</v>
      </c>
      <c r="T581" t="s">
        <v>122</v>
      </c>
      <c r="X581" t="s">
        <v>122</v>
      </c>
      <c r="Y581" t="s">
        <v>122</v>
      </c>
      <c r="Z581">
        <v>10.8</v>
      </c>
      <c r="AA581">
        <v>49.22</v>
      </c>
      <c r="AB581">
        <v>2</v>
      </c>
      <c r="AC581" t="s">
        <v>125</v>
      </c>
      <c r="AD581" t="s">
        <v>125</v>
      </c>
      <c r="AE581" t="s">
        <v>123</v>
      </c>
      <c r="AF581" t="s">
        <v>123</v>
      </c>
      <c r="AG581" t="s">
        <v>123</v>
      </c>
      <c r="AH581" t="s">
        <v>123</v>
      </c>
      <c r="AI581" t="s">
        <v>122</v>
      </c>
      <c r="AJ581" t="s">
        <v>123</v>
      </c>
      <c r="AK581" t="s">
        <v>122</v>
      </c>
      <c r="AL581" t="s">
        <v>123</v>
      </c>
      <c r="AM581" t="s">
        <v>122</v>
      </c>
    </row>
    <row r="582" spans="1:39" x14ac:dyDescent="0.25">
      <c r="A582">
        <v>2017</v>
      </c>
      <c r="B582">
        <v>16</v>
      </c>
      <c r="C582" t="s">
        <v>69</v>
      </c>
      <c r="D582">
        <v>16242</v>
      </c>
      <c r="E582" t="s">
        <v>702</v>
      </c>
      <c r="F582" t="s">
        <v>120</v>
      </c>
      <c r="G582" t="s">
        <v>123</v>
      </c>
      <c r="H582">
        <v>48.6</v>
      </c>
      <c r="I582">
        <v>44.9</v>
      </c>
      <c r="J582" t="s">
        <v>122</v>
      </c>
      <c r="K582" t="s">
        <v>121</v>
      </c>
      <c r="L582" t="s">
        <v>121</v>
      </c>
      <c r="M582" t="s">
        <v>123</v>
      </c>
      <c r="N582" t="s">
        <v>123</v>
      </c>
      <c r="O582" t="s">
        <v>123</v>
      </c>
      <c r="P582">
        <v>47.2</v>
      </c>
      <c r="Q582">
        <v>46.3</v>
      </c>
      <c r="R582">
        <v>42.6</v>
      </c>
      <c r="S582" t="s">
        <v>122</v>
      </c>
      <c r="T582" t="s">
        <v>122</v>
      </c>
      <c r="X582" t="s">
        <v>122</v>
      </c>
      <c r="Y582" t="s">
        <v>122</v>
      </c>
      <c r="Z582">
        <v>7.7</v>
      </c>
      <c r="AA582">
        <v>60.5</v>
      </c>
      <c r="AB582">
        <v>3</v>
      </c>
      <c r="AC582" t="s">
        <v>125</v>
      </c>
      <c r="AD582" t="s">
        <v>125</v>
      </c>
      <c r="AE582" t="s">
        <v>123</v>
      </c>
      <c r="AF582" t="s">
        <v>123</v>
      </c>
      <c r="AG582" t="s">
        <v>123</v>
      </c>
      <c r="AH582" t="s">
        <v>123</v>
      </c>
      <c r="AI582" t="s">
        <v>122</v>
      </c>
      <c r="AJ582" t="s">
        <v>123</v>
      </c>
      <c r="AK582" t="s">
        <v>122</v>
      </c>
      <c r="AL582" t="s">
        <v>123</v>
      </c>
      <c r="AM582" t="s">
        <v>122</v>
      </c>
    </row>
    <row r="583" spans="1:39" x14ac:dyDescent="0.25">
      <c r="A583">
        <v>2017</v>
      </c>
      <c r="B583">
        <v>16</v>
      </c>
      <c r="C583" t="s">
        <v>69</v>
      </c>
      <c r="D583">
        <v>16251</v>
      </c>
      <c r="E583" t="s">
        <v>703</v>
      </c>
      <c r="F583" t="s">
        <v>120</v>
      </c>
      <c r="G583" t="s">
        <v>123</v>
      </c>
      <c r="H583">
        <v>37.200000000000003</v>
      </c>
      <c r="I583">
        <v>36</v>
      </c>
      <c r="J583" t="s">
        <v>122</v>
      </c>
      <c r="K583" t="s">
        <v>123</v>
      </c>
      <c r="L583" t="s">
        <v>123</v>
      </c>
      <c r="M583" t="s">
        <v>121</v>
      </c>
      <c r="N583" t="s">
        <v>123</v>
      </c>
      <c r="O583" t="s">
        <v>123</v>
      </c>
      <c r="P583">
        <v>38.6</v>
      </c>
      <c r="Q583">
        <v>32.299999999999997</v>
      </c>
      <c r="R583">
        <v>43.6</v>
      </c>
      <c r="S583" t="s">
        <v>122</v>
      </c>
      <c r="T583" t="s">
        <v>122</v>
      </c>
      <c r="X583" t="s">
        <v>122</v>
      </c>
      <c r="Y583" t="s">
        <v>122</v>
      </c>
      <c r="Z583">
        <v>10.199999999999999</v>
      </c>
      <c r="AA583">
        <v>37.5</v>
      </c>
      <c r="AB583">
        <v>2</v>
      </c>
      <c r="AC583" t="s">
        <v>125</v>
      </c>
      <c r="AD583" t="s">
        <v>125</v>
      </c>
      <c r="AE583" t="s">
        <v>123</v>
      </c>
      <c r="AF583" t="s">
        <v>123</v>
      </c>
      <c r="AG583" t="s">
        <v>123</v>
      </c>
      <c r="AH583" t="s">
        <v>123</v>
      </c>
      <c r="AI583" t="s">
        <v>122</v>
      </c>
      <c r="AJ583" t="s">
        <v>123</v>
      </c>
      <c r="AK583" t="s">
        <v>122</v>
      </c>
      <c r="AL583" t="s">
        <v>123</v>
      </c>
      <c r="AM583" t="s">
        <v>122</v>
      </c>
    </row>
    <row r="584" spans="1:39" x14ac:dyDescent="0.25">
      <c r="A584">
        <v>2017</v>
      </c>
      <c r="B584">
        <v>16</v>
      </c>
      <c r="C584" t="s">
        <v>69</v>
      </c>
      <c r="D584">
        <v>16256</v>
      </c>
      <c r="E584" t="s">
        <v>704</v>
      </c>
      <c r="F584" t="s">
        <v>120</v>
      </c>
      <c r="G584" t="s">
        <v>123</v>
      </c>
      <c r="H584">
        <v>47.6</v>
      </c>
      <c r="I584">
        <v>48.6</v>
      </c>
      <c r="J584" t="s">
        <v>122</v>
      </c>
      <c r="K584" t="s">
        <v>121</v>
      </c>
      <c r="L584" t="s">
        <v>121</v>
      </c>
      <c r="M584" t="s">
        <v>123</v>
      </c>
      <c r="N584" t="s">
        <v>123</v>
      </c>
      <c r="O584" t="s">
        <v>123</v>
      </c>
      <c r="P584">
        <v>37.6</v>
      </c>
      <c r="Q584">
        <v>33.6</v>
      </c>
      <c r="R584">
        <v>19</v>
      </c>
      <c r="S584" t="s">
        <v>122</v>
      </c>
      <c r="T584" t="s">
        <v>122</v>
      </c>
      <c r="X584" t="s">
        <v>122</v>
      </c>
      <c r="Y584" t="s">
        <v>122</v>
      </c>
      <c r="Z584">
        <v>12.2</v>
      </c>
      <c r="AA584">
        <v>45.5</v>
      </c>
      <c r="AB584">
        <v>2</v>
      </c>
      <c r="AC584" t="s">
        <v>125</v>
      </c>
      <c r="AD584" t="s">
        <v>125</v>
      </c>
      <c r="AE584" t="s">
        <v>123</v>
      </c>
      <c r="AF584" t="s">
        <v>123</v>
      </c>
      <c r="AG584" t="s">
        <v>123</v>
      </c>
      <c r="AH584" t="s">
        <v>123</v>
      </c>
      <c r="AI584" t="s">
        <v>122</v>
      </c>
      <c r="AJ584" t="s">
        <v>123</v>
      </c>
      <c r="AK584" t="s">
        <v>122</v>
      </c>
      <c r="AL584" t="s">
        <v>123</v>
      </c>
      <c r="AM584" t="s">
        <v>122</v>
      </c>
    </row>
    <row r="585" spans="1:39" x14ac:dyDescent="0.25">
      <c r="A585">
        <v>2017</v>
      </c>
      <c r="B585">
        <v>16</v>
      </c>
      <c r="C585" t="s">
        <v>69</v>
      </c>
      <c r="D585">
        <v>16257</v>
      </c>
      <c r="E585" t="s">
        <v>705</v>
      </c>
      <c r="F585" t="s">
        <v>120</v>
      </c>
      <c r="G585" t="s">
        <v>123</v>
      </c>
      <c r="H585">
        <v>79.599999999999994</v>
      </c>
      <c r="I585">
        <v>79.2</v>
      </c>
      <c r="J585" t="s">
        <v>122</v>
      </c>
      <c r="K585" t="s">
        <v>121</v>
      </c>
      <c r="L585" t="s">
        <v>121</v>
      </c>
      <c r="M585" t="s">
        <v>121</v>
      </c>
      <c r="N585" t="s">
        <v>123</v>
      </c>
      <c r="O585" t="s">
        <v>123</v>
      </c>
      <c r="P585">
        <v>75</v>
      </c>
      <c r="Q585">
        <v>69.400000000000006</v>
      </c>
      <c r="R585" t="s">
        <v>151</v>
      </c>
      <c r="S585" t="s">
        <v>122</v>
      </c>
      <c r="T585" t="s">
        <v>122</v>
      </c>
      <c r="X585" t="s">
        <v>122</v>
      </c>
      <c r="Y585" t="s">
        <v>122</v>
      </c>
      <c r="Z585">
        <v>8</v>
      </c>
      <c r="AA585">
        <v>96.44</v>
      </c>
      <c r="AB585">
        <v>5</v>
      </c>
      <c r="AC585" t="s">
        <v>125</v>
      </c>
      <c r="AD585" t="s">
        <v>125</v>
      </c>
      <c r="AE585" t="s">
        <v>123</v>
      </c>
      <c r="AF585" t="s">
        <v>123</v>
      </c>
      <c r="AG585" t="s">
        <v>123</v>
      </c>
      <c r="AH585" t="s">
        <v>123</v>
      </c>
      <c r="AI585" t="s">
        <v>122</v>
      </c>
      <c r="AJ585" t="s">
        <v>123</v>
      </c>
      <c r="AK585" t="s">
        <v>122</v>
      </c>
      <c r="AL585" t="s">
        <v>123</v>
      </c>
      <c r="AM585" t="s">
        <v>122</v>
      </c>
    </row>
    <row r="586" spans="1:39" x14ac:dyDescent="0.25">
      <c r="A586">
        <v>2017</v>
      </c>
      <c r="B586">
        <v>16</v>
      </c>
      <c r="C586" t="s">
        <v>69</v>
      </c>
      <c r="D586">
        <v>16258</v>
      </c>
      <c r="E586" t="s">
        <v>706</v>
      </c>
      <c r="F586" t="s">
        <v>120</v>
      </c>
      <c r="G586" t="s">
        <v>121</v>
      </c>
      <c r="H586">
        <v>33.9</v>
      </c>
      <c r="I586">
        <v>21.7</v>
      </c>
      <c r="J586" t="s">
        <v>122</v>
      </c>
      <c r="K586" t="s">
        <v>121</v>
      </c>
      <c r="L586" t="s">
        <v>121</v>
      </c>
      <c r="M586" t="s">
        <v>123</v>
      </c>
      <c r="N586" t="s">
        <v>123</v>
      </c>
      <c r="O586" t="s">
        <v>123</v>
      </c>
      <c r="P586">
        <v>46.3</v>
      </c>
      <c r="Q586">
        <v>23.1</v>
      </c>
      <c r="R586">
        <v>48.8</v>
      </c>
      <c r="S586" t="s">
        <v>122</v>
      </c>
      <c r="T586" t="s">
        <v>122</v>
      </c>
      <c r="X586" t="s">
        <v>122</v>
      </c>
      <c r="Y586" t="s">
        <v>122</v>
      </c>
      <c r="Z586">
        <v>13.8</v>
      </c>
      <c r="AA586">
        <v>40</v>
      </c>
      <c r="AB586">
        <v>2</v>
      </c>
      <c r="AC586" t="s">
        <v>125</v>
      </c>
      <c r="AD586" t="s">
        <v>125</v>
      </c>
      <c r="AE586" t="s">
        <v>123</v>
      </c>
      <c r="AF586" t="s">
        <v>123</v>
      </c>
      <c r="AG586" t="s">
        <v>123</v>
      </c>
      <c r="AH586" t="s">
        <v>123</v>
      </c>
      <c r="AI586" t="s">
        <v>122</v>
      </c>
      <c r="AJ586" t="s">
        <v>123</v>
      </c>
      <c r="AK586" t="s">
        <v>122</v>
      </c>
      <c r="AL586" t="s">
        <v>123</v>
      </c>
      <c r="AM586" t="s">
        <v>122</v>
      </c>
    </row>
    <row r="587" spans="1:39" x14ac:dyDescent="0.25">
      <c r="A587">
        <v>2017</v>
      </c>
      <c r="B587">
        <v>16</v>
      </c>
      <c r="C587" t="s">
        <v>69</v>
      </c>
      <c r="D587">
        <v>16259</v>
      </c>
      <c r="E587" t="s">
        <v>707</v>
      </c>
      <c r="F587" t="s">
        <v>120</v>
      </c>
      <c r="G587" t="s">
        <v>123</v>
      </c>
      <c r="H587">
        <v>58.4</v>
      </c>
      <c r="I587">
        <v>50.7</v>
      </c>
      <c r="J587" t="s">
        <v>122</v>
      </c>
      <c r="K587" t="s">
        <v>121</v>
      </c>
      <c r="L587" t="s">
        <v>121</v>
      </c>
      <c r="M587" t="s">
        <v>123</v>
      </c>
      <c r="N587" t="s">
        <v>123</v>
      </c>
      <c r="O587" t="s">
        <v>123</v>
      </c>
      <c r="P587">
        <v>59.7</v>
      </c>
      <c r="Q587">
        <v>47.8</v>
      </c>
      <c r="R587">
        <v>25</v>
      </c>
      <c r="S587" t="s">
        <v>122</v>
      </c>
      <c r="T587" t="s">
        <v>122</v>
      </c>
      <c r="X587" t="s">
        <v>122</v>
      </c>
      <c r="Y587" t="s">
        <v>122</v>
      </c>
      <c r="Z587">
        <v>8</v>
      </c>
      <c r="AA587">
        <v>71</v>
      </c>
      <c r="AB587">
        <v>4</v>
      </c>
      <c r="AC587" t="s">
        <v>125</v>
      </c>
      <c r="AD587" t="s">
        <v>125</v>
      </c>
      <c r="AE587" t="s">
        <v>123</v>
      </c>
      <c r="AF587" t="s">
        <v>123</v>
      </c>
      <c r="AG587" t="s">
        <v>123</v>
      </c>
      <c r="AH587" t="s">
        <v>123</v>
      </c>
      <c r="AI587" t="s">
        <v>122</v>
      </c>
      <c r="AJ587" t="s">
        <v>123</v>
      </c>
      <c r="AK587" t="s">
        <v>122</v>
      </c>
      <c r="AL587" t="s">
        <v>123</v>
      </c>
      <c r="AM587" t="s">
        <v>122</v>
      </c>
    </row>
    <row r="588" spans="1:39" x14ac:dyDescent="0.25">
      <c r="A588">
        <v>2017</v>
      </c>
      <c r="B588">
        <v>16</v>
      </c>
      <c r="C588" t="s">
        <v>69</v>
      </c>
      <c r="D588">
        <v>16260</v>
      </c>
      <c r="E588" t="s">
        <v>708</v>
      </c>
      <c r="F588" t="s">
        <v>120</v>
      </c>
      <c r="G588" t="s">
        <v>121</v>
      </c>
      <c r="H588">
        <v>40.700000000000003</v>
      </c>
      <c r="I588">
        <v>31.8</v>
      </c>
      <c r="J588" t="s">
        <v>122</v>
      </c>
      <c r="K588" t="s">
        <v>121</v>
      </c>
      <c r="L588" t="s">
        <v>121</v>
      </c>
      <c r="M588" t="s">
        <v>123</v>
      </c>
      <c r="N588" t="s">
        <v>123</v>
      </c>
      <c r="O588" t="s">
        <v>123</v>
      </c>
      <c r="P588">
        <v>50.1</v>
      </c>
      <c r="Q588">
        <v>36.700000000000003</v>
      </c>
      <c r="R588">
        <v>37.9</v>
      </c>
      <c r="S588" t="s">
        <v>122</v>
      </c>
      <c r="T588" t="s">
        <v>122</v>
      </c>
      <c r="X588" t="s">
        <v>122</v>
      </c>
      <c r="Y588" t="s">
        <v>122</v>
      </c>
      <c r="Z588">
        <v>16.8</v>
      </c>
      <c r="AA588">
        <v>50</v>
      </c>
      <c r="AB588">
        <v>3</v>
      </c>
      <c r="AC588" t="s">
        <v>125</v>
      </c>
      <c r="AD588" t="s">
        <v>125</v>
      </c>
      <c r="AE588" t="s">
        <v>123</v>
      </c>
      <c r="AF588" t="s">
        <v>123</v>
      </c>
      <c r="AG588" t="s">
        <v>123</v>
      </c>
      <c r="AH588" t="s">
        <v>123</v>
      </c>
      <c r="AI588" t="s">
        <v>122</v>
      </c>
      <c r="AJ588" t="s">
        <v>123</v>
      </c>
      <c r="AK588" t="s">
        <v>122</v>
      </c>
      <c r="AL588" t="s">
        <v>123</v>
      </c>
      <c r="AM588" t="s">
        <v>122</v>
      </c>
    </row>
    <row r="589" spans="1:39" x14ac:dyDescent="0.25">
      <c r="A589">
        <v>2017</v>
      </c>
      <c r="B589">
        <v>16</v>
      </c>
      <c r="C589" t="s">
        <v>69</v>
      </c>
      <c r="D589">
        <v>16261</v>
      </c>
      <c r="E589" t="s">
        <v>71</v>
      </c>
      <c r="F589" t="s">
        <v>120</v>
      </c>
      <c r="G589" t="s">
        <v>123</v>
      </c>
      <c r="H589">
        <v>81.8</v>
      </c>
      <c r="I589">
        <v>82.7</v>
      </c>
      <c r="J589" t="s">
        <v>122</v>
      </c>
      <c r="K589" t="s">
        <v>121</v>
      </c>
      <c r="L589" t="s">
        <v>121</v>
      </c>
      <c r="M589" t="s">
        <v>121</v>
      </c>
      <c r="N589" t="s">
        <v>123</v>
      </c>
      <c r="O589" t="s">
        <v>123</v>
      </c>
      <c r="P589">
        <v>77.900000000000006</v>
      </c>
      <c r="Q589">
        <v>75.5</v>
      </c>
      <c r="R589">
        <v>71.400000000000006</v>
      </c>
      <c r="S589" t="s">
        <v>122</v>
      </c>
      <c r="T589" t="s">
        <v>122</v>
      </c>
      <c r="X589" t="s">
        <v>122</v>
      </c>
      <c r="Y589" t="s">
        <v>122</v>
      </c>
      <c r="Z589">
        <v>8.6</v>
      </c>
      <c r="AA589">
        <v>100</v>
      </c>
      <c r="AB589">
        <v>5</v>
      </c>
      <c r="AC589" t="s">
        <v>125</v>
      </c>
      <c r="AD589" t="s">
        <v>125</v>
      </c>
      <c r="AE589" t="s">
        <v>123</v>
      </c>
      <c r="AF589" t="s">
        <v>123</v>
      </c>
      <c r="AG589" t="s">
        <v>123</v>
      </c>
      <c r="AH589" t="s">
        <v>123</v>
      </c>
      <c r="AI589" t="s">
        <v>122</v>
      </c>
      <c r="AJ589" t="s">
        <v>123</v>
      </c>
      <c r="AK589" t="s">
        <v>122</v>
      </c>
      <c r="AL589" t="s">
        <v>123</v>
      </c>
      <c r="AM589" t="s">
        <v>122</v>
      </c>
    </row>
    <row r="590" spans="1:39" x14ac:dyDescent="0.25">
      <c r="A590">
        <v>2017</v>
      </c>
      <c r="B590">
        <v>16</v>
      </c>
      <c r="C590" t="s">
        <v>69</v>
      </c>
      <c r="D590">
        <v>16262</v>
      </c>
      <c r="E590" t="s">
        <v>709</v>
      </c>
      <c r="F590" t="s">
        <v>120</v>
      </c>
      <c r="G590" t="s">
        <v>123</v>
      </c>
      <c r="H590">
        <v>33.200000000000003</v>
      </c>
      <c r="I590">
        <v>27.8</v>
      </c>
      <c r="J590" t="s">
        <v>122</v>
      </c>
      <c r="K590" t="s">
        <v>121</v>
      </c>
      <c r="L590" t="s">
        <v>121</v>
      </c>
      <c r="M590" t="s">
        <v>123</v>
      </c>
      <c r="N590" t="s">
        <v>123</v>
      </c>
      <c r="O590" t="s">
        <v>123</v>
      </c>
      <c r="P590">
        <v>39.4</v>
      </c>
      <c r="Q590">
        <v>26.2</v>
      </c>
      <c r="R590">
        <v>56.7</v>
      </c>
      <c r="S590" t="s">
        <v>122</v>
      </c>
      <c r="T590" t="s">
        <v>122</v>
      </c>
      <c r="X590" t="s">
        <v>122</v>
      </c>
      <c r="Y590" t="s">
        <v>122</v>
      </c>
      <c r="Z590">
        <v>16.899999999999999</v>
      </c>
      <c r="AA590">
        <v>35</v>
      </c>
      <c r="AB590">
        <v>2</v>
      </c>
      <c r="AC590" t="s">
        <v>125</v>
      </c>
      <c r="AD590" t="s">
        <v>125</v>
      </c>
      <c r="AE590" t="s">
        <v>123</v>
      </c>
      <c r="AF590" t="s">
        <v>123</v>
      </c>
      <c r="AG590" t="s">
        <v>123</v>
      </c>
      <c r="AH590" t="s">
        <v>123</v>
      </c>
      <c r="AI590" t="s">
        <v>122</v>
      </c>
      <c r="AJ590" t="s">
        <v>123</v>
      </c>
      <c r="AK590" t="s">
        <v>122</v>
      </c>
      <c r="AL590" t="s">
        <v>123</v>
      </c>
      <c r="AM590" t="s">
        <v>122</v>
      </c>
    </row>
    <row r="591" spans="1:39" x14ac:dyDescent="0.25">
      <c r="A591">
        <v>2017</v>
      </c>
      <c r="B591">
        <v>16</v>
      </c>
      <c r="C591" t="s">
        <v>69</v>
      </c>
      <c r="D591">
        <v>16263</v>
      </c>
      <c r="E591" t="s">
        <v>710</v>
      </c>
      <c r="F591" t="s">
        <v>120</v>
      </c>
      <c r="G591" t="s">
        <v>123</v>
      </c>
      <c r="H591">
        <v>43.2</v>
      </c>
      <c r="I591">
        <v>47.9</v>
      </c>
      <c r="J591" t="s">
        <v>122</v>
      </c>
      <c r="K591" t="s">
        <v>121</v>
      </c>
      <c r="L591" t="s">
        <v>121</v>
      </c>
      <c r="M591" t="s">
        <v>123</v>
      </c>
      <c r="N591" t="s">
        <v>123</v>
      </c>
      <c r="O591" t="s">
        <v>123</v>
      </c>
      <c r="P591">
        <v>38.1</v>
      </c>
      <c r="Q591">
        <v>47.5</v>
      </c>
      <c r="R591">
        <v>45.7</v>
      </c>
      <c r="S591" t="s">
        <v>122</v>
      </c>
      <c r="T591" t="s">
        <v>122</v>
      </c>
      <c r="X591" t="s">
        <v>122</v>
      </c>
      <c r="Y591" t="s">
        <v>122</v>
      </c>
      <c r="Z591">
        <v>10.9</v>
      </c>
      <c r="AA591">
        <v>57</v>
      </c>
      <c r="AB591">
        <v>3</v>
      </c>
      <c r="AC591" t="s">
        <v>125</v>
      </c>
      <c r="AD591" t="s">
        <v>125</v>
      </c>
      <c r="AE591" t="s">
        <v>123</v>
      </c>
      <c r="AF591" t="s">
        <v>123</v>
      </c>
      <c r="AG591" t="s">
        <v>123</v>
      </c>
      <c r="AH591" t="s">
        <v>123</v>
      </c>
      <c r="AI591" t="s">
        <v>122</v>
      </c>
      <c r="AJ591" t="s">
        <v>123</v>
      </c>
      <c r="AK591" t="s">
        <v>122</v>
      </c>
      <c r="AL591" t="s">
        <v>123</v>
      </c>
      <c r="AM591" t="s">
        <v>122</v>
      </c>
    </row>
    <row r="592" spans="1:39" x14ac:dyDescent="0.25">
      <c r="A592">
        <v>2017</v>
      </c>
      <c r="B592">
        <v>16</v>
      </c>
      <c r="C592" t="s">
        <v>69</v>
      </c>
      <c r="D592">
        <v>16264</v>
      </c>
      <c r="E592" t="s">
        <v>711</v>
      </c>
      <c r="F592" t="s">
        <v>120</v>
      </c>
      <c r="G592" t="s">
        <v>123</v>
      </c>
      <c r="H592">
        <v>66.900000000000006</v>
      </c>
      <c r="I592">
        <v>67.8</v>
      </c>
      <c r="J592" t="s">
        <v>122</v>
      </c>
      <c r="K592" t="s">
        <v>121</v>
      </c>
      <c r="L592" t="s">
        <v>121</v>
      </c>
      <c r="M592" t="s">
        <v>123</v>
      </c>
      <c r="N592" t="s">
        <v>123</v>
      </c>
      <c r="O592" t="s">
        <v>123</v>
      </c>
      <c r="P592">
        <v>58.3</v>
      </c>
      <c r="Q592">
        <v>48.7</v>
      </c>
      <c r="R592">
        <v>41.6</v>
      </c>
      <c r="S592" t="s">
        <v>122</v>
      </c>
      <c r="T592" t="s">
        <v>122</v>
      </c>
      <c r="X592" t="s">
        <v>122</v>
      </c>
      <c r="Y592" t="s">
        <v>122</v>
      </c>
      <c r="Z592">
        <v>9</v>
      </c>
      <c r="AA592">
        <v>76.5</v>
      </c>
      <c r="AB592">
        <v>4</v>
      </c>
      <c r="AC592" t="s">
        <v>125</v>
      </c>
      <c r="AD592" t="s">
        <v>125</v>
      </c>
      <c r="AE592" t="s">
        <v>123</v>
      </c>
      <c r="AF592" t="s">
        <v>123</v>
      </c>
      <c r="AG592" t="s">
        <v>123</v>
      </c>
      <c r="AH592" t="s">
        <v>123</v>
      </c>
      <c r="AI592" t="s">
        <v>122</v>
      </c>
      <c r="AJ592" t="s">
        <v>123</v>
      </c>
      <c r="AK592" t="s">
        <v>122</v>
      </c>
      <c r="AL592" t="s">
        <v>123</v>
      </c>
      <c r="AM592" t="s">
        <v>122</v>
      </c>
    </row>
    <row r="593" spans="1:39" x14ac:dyDescent="0.25">
      <c r="A593">
        <v>2017</v>
      </c>
      <c r="B593">
        <v>16</v>
      </c>
      <c r="C593" t="s">
        <v>69</v>
      </c>
      <c r="D593">
        <v>16265</v>
      </c>
      <c r="E593" t="s">
        <v>712</v>
      </c>
      <c r="F593" t="s">
        <v>120</v>
      </c>
      <c r="G593" t="s">
        <v>123</v>
      </c>
      <c r="H593">
        <v>58.5</v>
      </c>
      <c r="I593">
        <v>57.2</v>
      </c>
      <c r="J593" t="s">
        <v>122</v>
      </c>
      <c r="K593" t="s">
        <v>121</v>
      </c>
      <c r="L593" t="s">
        <v>121</v>
      </c>
      <c r="M593" t="s">
        <v>123</v>
      </c>
      <c r="N593" t="s">
        <v>123</v>
      </c>
      <c r="O593" t="s">
        <v>123</v>
      </c>
      <c r="P593">
        <v>63.5</v>
      </c>
      <c r="Q593">
        <v>59.1</v>
      </c>
      <c r="R593">
        <v>45.4</v>
      </c>
      <c r="S593" t="s">
        <v>122</v>
      </c>
      <c r="T593" t="s">
        <v>122</v>
      </c>
      <c r="X593" t="s">
        <v>122</v>
      </c>
      <c r="Y593" t="s">
        <v>122</v>
      </c>
      <c r="Z593">
        <v>13</v>
      </c>
      <c r="AA593">
        <v>88</v>
      </c>
      <c r="AB593">
        <v>5</v>
      </c>
      <c r="AC593" t="s">
        <v>125</v>
      </c>
      <c r="AD593" t="s">
        <v>125</v>
      </c>
      <c r="AE593" t="s">
        <v>123</v>
      </c>
      <c r="AF593" t="s">
        <v>123</v>
      </c>
      <c r="AG593" t="s">
        <v>123</v>
      </c>
      <c r="AH593" t="s">
        <v>123</v>
      </c>
      <c r="AI593" t="s">
        <v>122</v>
      </c>
      <c r="AJ593" t="s">
        <v>123</v>
      </c>
      <c r="AK593" t="s">
        <v>122</v>
      </c>
      <c r="AL593" t="s">
        <v>123</v>
      </c>
      <c r="AM593" t="s">
        <v>122</v>
      </c>
    </row>
    <row r="594" spans="1:39" x14ac:dyDescent="0.25">
      <c r="A594">
        <v>2017</v>
      </c>
      <c r="B594">
        <v>16</v>
      </c>
      <c r="C594" t="s">
        <v>69</v>
      </c>
      <c r="D594">
        <v>16266</v>
      </c>
      <c r="E594" t="s">
        <v>208</v>
      </c>
      <c r="F594" t="s">
        <v>120</v>
      </c>
      <c r="G594" t="s">
        <v>121</v>
      </c>
      <c r="H594">
        <v>21.4</v>
      </c>
      <c r="I594">
        <v>23.5</v>
      </c>
      <c r="J594" t="s">
        <v>122</v>
      </c>
      <c r="K594" t="s">
        <v>121</v>
      </c>
      <c r="L594" t="s">
        <v>121</v>
      </c>
      <c r="M594" t="s">
        <v>123</v>
      </c>
      <c r="N594" t="s">
        <v>123</v>
      </c>
      <c r="O594" t="s">
        <v>123</v>
      </c>
      <c r="P594">
        <v>34.200000000000003</v>
      </c>
      <c r="Q594">
        <v>33.299999999999997</v>
      </c>
      <c r="R594">
        <v>55.9</v>
      </c>
      <c r="S594" t="s">
        <v>122</v>
      </c>
      <c r="T594" t="s">
        <v>122</v>
      </c>
      <c r="X594" t="s">
        <v>122</v>
      </c>
      <c r="Y594" t="s">
        <v>122</v>
      </c>
      <c r="Z594">
        <v>17.100000000000001</v>
      </c>
      <c r="AA594">
        <v>38</v>
      </c>
      <c r="AB594">
        <v>2</v>
      </c>
      <c r="AC594" t="s">
        <v>125</v>
      </c>
      <c r="AD594" t="s">
        <v>125</v>
      </c>
      <c r="AE594" t="s">
        <v>123</v>
      </c>
      <c r="AF594" t="s">
        <v>121</v>
      </c>
      <c r="AG594" t="s">
        <v>123</v>
      </c>
      <c r="AH594" t="s">
        <v>123</v>
      </c>
      <c r="AI594" t="s">
        <v>122</v>
      </c>
      <c r="AJ594" t="s">
        <v>123</v>
      </c>
      <c r="AK594" t="s">
        <v>122</v>
      </c>
      <c r="AL594" t="s">
        <v>123</v>
      </c>
      <c r="AM594" t="s">
        <v>122</v>
      </c>
    </row>
    <row r="595" spans="1:39" x14ac:dyDescent="0.25">
      <c r="A595">
        <v>2017</v>
      </c>
      <c r="B595">
        <v>16</v>
      </c>
      <c r="C595" t="s">
        <v>69</v>
      </c>
      <c r="D595">
        <v>16267</v>
      </c>
      <c r="E595" t="s">
        <v>713</v>
      </c>
      <c r="F595" t="s">
        <v>120</v>
      </c>
      <c r="G595" t="s">
        <v>123</v>
      </c>
      <c r="H595">
        <v>48.2</v>
      </c>
      <c r="I595">
        <v>51.7</v>
      </c>
      <c r="J595" t="s">
        <v>122</v>
      </c>
      <c r="K595" t="s">
        <v>121</v>
      </c>
      <c r="L595" t="s">
        <v>121</v>
      </c>
      <c r="M595" t="s">
        <v>123</v>
      </c>
      <c r="N595" t="s">
        <v>123</v>
      </c>
      <c r="O595" t="s">
        <v>123</v>
      </c>
      <c r="P595">
        <v>62</v>
      </c>
      <c r="Q595">
        <v>56.9</v>
      </c>
      <c r="R595">
        <v>49.1</v>
      </c>
      <c r="S595" t="s">
        <v>122</v>
      </c>
      <c r="T595" t="s">
        <v>122</v>
      </c>
      <c r="X595" t="s">
        <v>122</v>
      </c>
      <c r="Y595" t="s">
        <v>122</v>
      </c>
      <c r="Z595">
        <v>11</v>
      </c>
      <c r="AA595">
        <v>78.5</v>
      </c>
      <c r="AB595">
        <v>4</v>
      </c>
      <c r="AC595" t="s">
        <v>125</v>
      </c>
      <c r="AD595" t="s">
        <v>125</v>
      </c>
      <c r="AE595" t="s">
        <v>123</v>
      </c>
      <c r="AF595" t="s">
        <v>123</v>
      </c>
      <c r="AG595" t="s">
        <v>123</v>
      </c>
      <c r="AH595" t="s">
        <v>123</v>
      </c>
      <c r="AI595" t="s">
        <v>122</v>
      </c>
      <c r="AJ595" t="s">
        <v>123</v>
      </c>
      <c r="AK595" t="s">
        <v>122</v>
      </c>
      <c r="AL595" t="s">
        <v>123</v>
      </c>
      <c r="AM595" t="s">
        <v>122</v>
      </c>
    </row>
    <row r="596" spans="1:39" x14ac:dyDescent="0.25">
      <c r="A596">
        <v>2017</v>
      </c>
      <c r="B596">
        <v>16</v>
      </c>
      <c r="C596" t="s">
        <v>69</v>
      </c>
      <c r="D596">
        <v>16268</v>
      </c>
      <c r="E596" t="s">
        <v>714</v>
      </c>
      <c r="F596" t="s">
        <v>120</v>
      </c>
      <c r="G596" t="s">
        <v>121</v>
      </c>
      <c r="H596">
        <v>26.4</v>
      </c>
      <c r="I596">
        <v>24.5</v>
      </c>
      <c r="J596" t="s">
        <v>122</v>
      </c>
      <c r="K596" t="s">
        <v>121</v>
      </c>
      <c r="L596" t="s">
        <v>121</v>
      </c>
      <c r="M596" t="s">
        <v>123</v>
      </c>
      <c r="N596" t="s">
        <v>123</v>
      </c>
      <c r="O596" t="s">
        <v>123</v>
      </c>
      <c r="P596">
        <v>33.9</v>
      </c>
      <c r="Q596">
        <v>24.8</v>
      </c>
      <c r="R596">
        <v>36.299999999999997</v>
      </c>
      <c r="S596" t="s">
        <v>122</v>
      </c>
      <c r="T596" t="s">
        <v>122</v>
      </c>
      <c r="X596" t="s">
        <v>122</v>
      </c>
      <c r="Y596" t="s">
        <v>122</v>
      </c>
      <c r="Z596">
        <v>21</v>
      </c>
      <c r="AA596">
        <v>23.5</v>
      </c>
      <c r="AB596">
        <v>1</v>
      </c>
      <c r="AC596" t="s">
        <v>125</v>
      </c>
      <c r="AD596" t="s">
        <v>125</v>
      </c>
      <c r="AE596" t="s">
        <v>123</v>
      </c>
      <c r="AF596" t="s">
        <v>123</v>
      </c>
      <c r="AG596" t="s">
        <v>123</v>
      </c>
      <c r="AH596" t="s">
        <v>121</v>
      </c>
      <c r="AJ596" t="s">
        <v>123</v>
      </c>
      <c r="AK596" t="s">
        <v>122</v>
      </c>
      <c r="AL596" t="s">
        <v>123</v>
      </c>
      <c r="AM596" t="s">
        <v>122</v>
      </c>
    </row>
    <row r="597" spans="1:39" x14ac:dyDescent="0.25">
      <c r="A597">
        <v>2017</v>
      </c>
      <c r="B597">
        <v>16</v>
      </c>
      <c r="C597" t="s">
        <v>69</v>
      </c>
      <c r="D597">
        <v>16269</v>
      </c>
      <c r="E597" t="s">
        <v>715</v>
      </c>
      <c r="F597" t="s">
        <v>120</v>
      </c>
      <c r="G597" t="s">
        <v>123</v>
      </c>
      <c r="H597">
        <v>60.8</v>
      </c>
      <c r="I597">
        <v>55.4</v>
      </c>
      <c r="J597" t="s">
        <v>122</v>
      </c>
      <c r="K597" t="s">
        <v>121</v>
      </c>
      <c r="L597" t="s">
        <v>121</v>
      </c>
      <c r="M597" t="s">
        <v>121</v>
      </c>
      <c r="N597" t="s">
        <v>123</v>
      </c>
      <c r="O597" t="s">
        <v>123</v>
      </c>
      <c r="P597">
        <v>57.8</v>
      </c>
      <c r="Q597">
        <v>51.8</v>
      </c>
      <c r="R597">
        <v>58.6</v>
      </c>
      <c r="S597" t="s">
        <v>122</v>
      </c>
      <c r="T597" t="s">
        <v>122</v>
      </c>
      <c r="X597" t="s">
        <v>122</v>
      </c>
      <c r="Y597" t="s">
        <v>122</v>
      </c>
      <c r="Z597">
        <v>8</v>
      </c>
      <c r="AA597">
        <v>85</v>
      </c>
      <c r="AB597">
        <v>5</v>
      </c>
      <c r="AC597" t="s">
        <v>125</v>
      </c>
      <c r="AD597" t="s">
        <v>125</v>
      </c>
      <c r="AE597" t="s">
        <v>123</v>
      </c>
      <c r="AF597" t="s">
        <v>123</v>
      </c>
      <c r="AG597" t="s">
        <v>123</v>
      </c>
      <c r="AH597" t="s">
        <v>123</v>
      </c>
      <c r="AI597" t="s">
        <v>122</v>
      </c>
      <c r="AJ597" t="s">
        <v>123</v>
      </c>
      <c r="AK597" t="s">
        <v>122</v>
      </c>
      <c r="AL597" t="s">
        <v>123</v>
      </c>
      <c r="AM597" t="s">
        <v>122</v>
      </c>
    </row>
    <row r="598" spans="1:39" x14ac:dyDescent="0.25">
      <c r="A598">
        <v>2017</v>
      </c>
      <c r="B598">
        <v>16</v>
      </c>
      <c r="C598" t="s">
        <v>69</v>
      </c>
      <c r="D598">
        <v>16270</v>
      </c>
      <c r="E598" t="s">
        <v>559</v>
      </c>
      <c r="F598" t="s">
        <v>120</v>
      </c>
      <c r="G598" t="s">
        <v>123</v>
      </c>
      <c r="H598">
        <v>59</v>
      </c>
      <c r="I598">
        <v>51.6</v>
      </c>
      <c r="J598" t="s">
        <v>122</v>
      </c>
      <c r="K598" t="s">
        <v>121</v>
      </c>
      <c r="L598" t="s">
        <v>121</v>
      </c>
      <c r="M598" t="s">
        <v>123</v>
      </c>
      <c r="N598" t="s">
        <v>123</v>
      </c>
      <c r="O598" t="s">
        <v>123</v>
      </c>
      <c r="P598">
        <v>60.4</v>
      </c>
      <c r="Q598">
        <v>43.9</v>
      </c>
      <c r="R598">
        <v>46.9</v>
      </c>
      <c r="S598" t="s">
        <v>122</v>
      </c>
      <c r="T598" t="s">
        <v>122</v>
      </c>
      <c r="X598" t="s">
        <v>122</v>
      </c>
      <c r="Y598" t="s">
        <v>122</v>
      </c>
      <c r="Z598">
        <v>17.8</v>
      </c>
      <c r="AA598">
        <v>70</v>
      </c>
      <c r="AB598">
        <v>4</v>
      </c>
      <c r="AC598" t="s">
        <v>125</v>
      </c>
      <c r="AD598" t="s">
        <v>125</v>
      </c>
      <c r="AE598" t="s">
        <v>123</v>
      </c>
      <c r="AF598" t="s">
        <v>123</v>
      </c>
      <c r="AG598" t="s">
        <v>123</v>
      </c>
      <c r="AH598" t="s">
        <v>123</v>
      </c>
      <c r="AI598" t="s">
        <v>122</v>
      </c>
      <c r="AJ598" t="s">
        <v>123</v>
      </c>
      <c r="AK598" t="s">
        <v>122</v>
      </c>
      <c r="AL598" t="s">
        <v>123</v>
      </c>
      <c r="AM598" t="s">
        <v>122</v>
      </c>
    </row>
    <row r="599" spans="1:39" x14ac:dyDescent="0.25">
      <c r="A599">
        <v>2017</v>
      </c>
      <c r="B599">
        <v>16</v>
      </c>
      <c r="C599" t="s">
        <v>69</v>
      </c>
      <c r="D599">
        <v>16271</v>
      </c>
      <c r="E599" t="s">
        <v>716</v>
      </c>
      <c r="F599" t="s">
        <v>120</v>
      </c>
      <c r="G599" t="s">
        <v>123</v>
      </c>
      <c r="H599">
        <v>58.3</v>
      </c>
      <c r="I599">
        <v>52.6</v>
      </c>
      <c r="J599" t="s">
        <v>122</v>
      </c>
      <c r="K599" t="s">
        <v>121</v>
      </c>
      <c r="L599" t="s">
        <v>121</v>
      </c>
      <c r="M599" t="s">
        <v>123</v>
      </c>
      <c r="N599" t="s">
        <v>123</v>
      </c>
      <c r="O599" t="s">
        <v>123</v>
      </c>
      <c r="P599">
        <v>55.5</v>
      </c>
      <c r="Q599">
        <v>46.1</v>
      </c>
      <c r="R599">
        <v>64.8</v>
      </c>
      <c r="S599" t="s">
        <v>122</v>
      </c>
      <c r="T599" t="s">
        <v>122</v>
      </c>
      <c r="X599" t="s">
        <v>122</v>
      </c>
      <c r="Y599" t="s">
        <v>122</v>
      </c>
      <c r="Z599">
        <v>12.1</v>
      </c>
      <c r="AA599">
        <v>78.5</v>
      </c>
      <c r="AB599">
        <v>4</v>
      </c>
      <c r="AC599" t="s">
        <v>125</v>
      </c>
      <c r="AD599" t="s">
        <v>125</v>
      </c>
      <c r="AE599" t="s">
        <v>123</v>
      </c>
      <c r="AF599" t="s">
        <v>123</v>
      </c>
      <c r="AG599" t="s">
        <v>123</v>
      </c>
      <c r="AH599" t="s">
        <v>123</v>
      </c>
      <c r="AI599" t="s">
        <v>122</v>
      </c>
      <c r="AJ599" t="s">
        <v>123</v>
      </c>
      <c r="AK599" t="s">
        <v>122</v>
      </c>
      <c r="AL599" t="s">
        <v>123</v>
      </c>
      <c r="AM599" t="s">
        <v>122</v>
      </c>
    </row>
    <row r="600" spans="1:39" x14ac:dyDescent="0.25">
      <c r="A600">
        <v>2017</v>
      </c>
      <c r="B600">
        <v>16</v>
      </c>
      <c r="C600" t="s">
        <v>69</v>
      </c>
      <c r="D600">
        <v>16272</v>
      </c>
      <c r="E600" t="s">
        <v>717</v>
      </c>
      <c r="F600" t="s">
        <v>120</v>
      </c>
      <c r="G600" t="s">
        <v>121</v>
      </c>
      <c r="H600">
        <v>42.1</v>
      </c>
      <c r="I600">
        <v>35</v>
      </c>
      <c r="J600" t="s">
        <v>122</v>
      </c>
      <c r="K600" t="s">
        <v>121</v>
      </c>
      <c r="L600" t="s">
        <v>121</v>
      </c>
      <c r="M600" t="s">
        <v>123</v>
      </c>
      <c r="N600" t="s">
        <v>123</v>
      </c>
      <c r="O600" t="s">
        <v>123</v>
      </c>
      <c r="P600">
        <v>53.6</v>
      </c>
      <c r="Q600">
        <v>42.2</v>
      </c>
      <c r="R600">
        <v>41.3</v>
      </c>
      <c r="S600" t="s">
        <v>122</v>
      </c>
      <c r="T600" t="s">
        <v>122</v>
      </c>
      <c r="X600" t="s">
        <v>122</v>
      </c>
      <c r="Y600" t="s">
        <v>122</v>
      </c>
      <c r="Z600">
        <v>9.4</v>
      </c>
      <c r="AA600">
        <v>65.5</v>
      </c>
      <c r="AB600">
        <v>3</v>
      </c>
      <c r="AC600" t="s">
        <v>125</v>
      </c>
      <c r="AD600" t="s">
        <v>125</v>
      </c>
      <c r="AE600" t="s">
        <v>123</v>
      </c>
      <c r="AF600" t="s">
        <v>123</v>
      </c>
      <c r="AG600" t="s">
        <v>123</v>
      </c>
      <c r="AH600" t="s">
        <v>123</v>
      </c>
      <c r="AI600" t="s">
        <v>122</v>
      </c>
      <c r="AJ600" t="s">
        <v>123</v>
      </c>
      <c r="AK600" t="s">
        <v>122</v>
      </c>
      <c r="AL600" t="s">
        <v>123</v>
      </c>
      <c r="AM600" t="s">
        <v>122</v>
      </c>
    </row>
    <row r="601" spans="1:39" x14ac:dyDescent="0.25">
      <c r="A601">
        <v>2017</v>
      </c>
      <c r="B601">
        <v>16</v>
      </c>
      <c r="C601" t="s">
        <v>69</v>
      </c>
      <c r="D601">
        <v>16273</v>
      </c>
      <c r="E601" t="s">
        <v>718</v>
      </c>
      <c r="F601" t="s">
        <v>120</v>
      </c>
      <c r="G601" t="s">
        <v>121</v>
      </c>
      <c r="H601">
        <v>25.2</v>
      </c>
      <c r="I601">
        <v>22.5</v>
      </c>
      <c r="J601" t="s">
        <v>122</v>
      </c>
      <c r="K601" t="s">
        <v>121</v>
      </c>
      <c r="L601" t="s">
        <v>121</v>
      </c>
      <c r="M601" t="s">
        <v>123</v>
      </c>
      <c r="N601" t="s">
        <v>123</v>
      </c>
      <c r="O601" t="s">
        <v>123</v>
      </c>
      <c r="P601">
        <v>26.9</v>
      </c>
      <c r="Q601">
        <v>14.2</v>
      </c>
      <c r="R601">
        <v>41.2</v>
      </c>
      <c r="S601" t="s">
        <v>122</v>
      </c>
      <c r="T601" t="s">
        <v>122</v>
      </c>
      <c r="X601" t="s">
        <v>122</v>
      </c>
      <c r="Y601" t="s">
        <v>122</v>
      </c>
      <c r="Z601">
        <v>13.9</v>
      </c>
      <c r="AA601">
        <v>20</v>
      </c>
      <c r="AB601">
        <v>1</v>
      </c>
      <c r="AC601" t="s">
        <v>125</v>
      </c>
      <c r="AD601" t="s">
        <v>125</v>
      </c>
      <c r="AE601" t="s">
        <v>123</v>
      </c>
      <c r="AF601" t="s">
        <v>121</v>
      </c>
      <c r="AG601" t="s">
        <v>123</v>
      </c>
      <c r="AH601" t="s">
        <v>121</v>
      </c>
      <c r="AJ601" t="s">
        <v>123</v>
      </c>
      <c r="AK601" t="s">
        <v>122</v>
      </c>
      <c r="AL601" t="s">
        <v>123</v>
      </c>
      <c r="AM601" t="s">
        <v>122</v>
      </c>
    </row>
    <row r="602" spans="1:39" x14ac:dyDescent="0.25">
      <c r="A602">
        <v>2017</v>
      </c>
      <c r="B602">
        <v>16</v>
      </c>
      <c r="C602" t="s">
        <v>69</v>
      </c>
      <c r="D602">
        <v>16274</v>
      </c>
      <c r="E602" t="s">
        <v>719</v>
      </c>
      <c r="F602" t="s">
        <v>120</v>
      </c>
      <c r="G602" t="s">
        <v>123</v>
      </c>
      <c r="H602">
        <v>86.1</v>
      </c>
      <c r="I602">
        <v>79.5</v>
      </c>
      <c r="J602" t="s">
        <v>122</v>
      </c>
      <c r="K602" t="s">
        <v>121</v>
      </c>
      <c r="L602" t="s">
        <v>121</v>
      </c>
      <c r="M602" t="s">
        <v>121</v>
      </c>
      <c r="N602" t="s">
        <v>123</v>
      </c>
      <c r="O602" t="s">
        <v>123</v>
      </c>
      <c r="P602">
        <v>71.900000000000006</v>
      </c>
      <c r="Q602">
        <v>65.5</v>
      </c>
      <c r="R602" t="s">
        <v>151</v>
      </c>
      <c r="S602" t="s">
        <v>122</v>
      </c>
      <c r="T602" t="s">
        <v>122</v>
      </c>
      <c r="X602" t="s">
        <v>122</v>
      </c>
      <c r="Y602" t="s">
        <v>122</v>
      </c>
      <c r="Z602">
        <v>7.6</v>
      </c>
      <c r="AA602">
        <v>97.56</v>
      </c>
      <c r="AB602">
        <v>5</v>
      </c>
      <c r="AC602" t="s">
        <v>125</v>
      </c>
      <c r="AD602" t="s">
        <v>125</v>
      </c>
      <c r="AE602" t="s">
        <v>123</v>
      </c>
      <c r="AF602" t="s">
        <v>123</v>
      </c>
      <c r="AG602" t="s">
        <v>123</v>
      </c>
      <c r="AH602" t="s">
        <v>123</v>
      </c>
      <c r="AI602" t="s">
        <v>122</v>
      </c>
      <c r="AJ602" t="s">
        <v>123</v>
      </c>
      <c r="AK602" t="s">
        <v>122</v>
      </c>
      <c r="AL602" t="s">
        <v>123</v>
      </c>
      <c r="AM602" t="s">
        <v>122</v>
      </c>
    </row>
    <row r="603" spans="1:39" x14ac:dyDescent="0.25">
      <c r="A603">
        <v>2017</v>
      </c>
      <c r="B603">
        <v>16</v>
      </c>
      <c r="C603" t="s">
        <v>69</v>
      </c>
      <c r="D603">
        <v>16275</v>
      </c>
      <c r="E603" t="s">
        <v>322</v>
      </c>
      <c r="F603" t="s">
        <v>120</v>
      </c>
      <c r="G603" t="s">
        <v>121</v>
      </c>
      <c r="H603">
        <v>32.5</v>
      </c>
      <c r="I603">
        <v>30.3</v>
      </c>
      <c r="J603" t="s">
        <v>122</v>
      </c>
      <c r="K603" t="s">
        <v>121</v>
      </c>
      <c r="L603" t="s">
        <v>121</v>
      </c>
      <c r="M603" t="s">
        <v>123</v>
      </c>
      <c r="N603" t="s">
        <v>123</v>
      </c>
      <c r="O603" t="s">
        <v>123</v>
      </c>
      <c r="P603">
        <v>55.6</v>
      </c>
      <c r="Q603">
        <v>42.7</v>
      </c>
      <c r="R603">
        <v>37.299999999999997</v>
      </c>
      <c r="S603" t="s">
        <v>122</v>
      </c>
      <c r="T603" t="s">
        <v>122</v>
      </c>
      <c r="X603" t="s">
        <v>122</v>
      </c>
      <c r="Y603" t="s">
        <v>122</v>
      </c>
      <c r="Z603">
        <v>14.8</v>
      </c>
      <c r="AA603">
        <v>59</v>
      </c>
      <c r="AB603">
        <v>3</v>
      </c>
      <c r="AC603" t="s">
        <v>125</v>
      </c>
      <c r="AD603" t="s">
        <v>125</v>
      </c>
      <c r="AE603" t="s">
        <v>123</v>
      </c>
      <c r="AF603" t="s">
        <v>121</v>
      </c>
      <c r="AG603" t="s">
        <v>123</v>
      </c>
      <c r="AH603" t="s">
        <v>123</v>
      </c>
      <c r="AI603" t="s">
        <v>122</v>
      </c>
      <c r="AJ603" t="s">
        <v>123</v>
      </c>
      <c r="AK603" t="s">
        <v>122</v>
      </c>
      <c r="AL603" t="s">
        <v>123</v>
      </c>
      <c r="AM603" t="s">
        <v>122</v>
      </c>
    </row>
    <row r="604" spans="1:39" x14ac:dyDescent="0.25">
      <c r="A604">
        <v>2017</v>
      </c>
      <c r="B604">
        <v>16</v>
      </c>
      <c r="C604" t="s">
        <v>69</v>
      </c>
      <c r="D604">
        <v>16276</v>
      </c>
      <c r="E604" t="s">
        <v>720</v>
      </c>
      <c r="F604" t="s">
        <v>120</v>
      </c>
      <c r="G604" t="s">
        <v>123</v>
      </c>
      <c r="H604">
        <v>69</v>
      </c>
      <c r="I604">
        <v>67.7</v>
      </c>
      <c r="J604" t="s">
        <v>122</v>
      </c>
      <c r="K604" t="s">
        <v>121</v>
      </c>
      <c r="L604" t="s">
        <v>121</v>
      </c>
      <c r="M604" t="s">
        <v>121</v>
      </c>
      <c r="N604" t="s">
        <v>123</v>
      </c>
      <c r="O604" t="s">
        <v>123</v>
      </c>
      <c r="P604">
        <v>65.2</v>
      </c>
      <c r="Q604">
        <v>69.099999999999994</v>
      </c>
      <c r="R604" t="s">
        <v>151</v>
      </c>
      <c r="S604" t="s">
        <v>122</v>
      </c>
      <c r="T604" t="s">
        <v>122</v>
      </c>
      <c r="X604" t="s">
        <v>122</v>
      </c>
      <c r="Y604" t="s">
        <v>122</v>
      </c>
      <c r="Z604">
        <v>10.1</v>
      </c>
      <c r="AA604">
        <v>96.44</v>
      </c>
      <c r="AB604">
        <v>5</v>
      </c>
      <c r="AC604" t="s">
        <v>125</v>
      </c>
      <c r="AD604" t="s">
        <v>125</v>
      </c>
      <c r="AE604" t="s">
        <v>123</v>
      </c>
      <c r="AF604" t="s">
        <v>123</v>
      </c>
      <c r="AG604" t="s">
        <v>123</v>
      </c>
      <c r="AH604" t="s">
        <v>123</v>
      </c>
      <c r="AI604" t="s">
        <v>122</v>
      </c>
      <c r="AJ604" t="s">
        <v>123</v>
      </c>
      <c r="AK604" t="s">
        <v>122</v>
      </c>
      <c r="AL604" t="s">
        <v>123</v>
      </c>
      <c r="AM604" t="s">
        <v>122</v>
      </c>
    </row>
    <row r="605" spans="1:39" x14ac:dyDescent="0.25">
      <c r="A605">
        <v>2017</v>
      </c>
      <c r="B605">
        <v>16</v>
      </c>
      <c r="C605" t="s">
        <v>69</v>
      </c>
      <c r="D605">
        <v>16278</v>
      </c>
      <c r="E605" t="s">
        <v>157</v>
      </c>
      <c r="F605" t="s">
        <v>892</v>
      </c>
      <c r="G605" t="s">
        <v>121</v>
      </c>
      <c r="H605">
        <v>29.4</v>
      </c>
      <c r="I605">
        <v>33.799999999999997</v>
      </c>
      <c r="J605" t="s">
        <v>122</v>
      </c>
      <c r="K605" t="s">
        <v>121</v>
      </c>
      <c r="L605" t="s">
        <v>121</v>
      </c>
      <c r="M605" t="s">
        <v>123</v>
      </c>
      <c r="N605" t="s">
        <v>123</v>
      </c>
      <c r="O605" t="s">
        <v>123</v>
      </c>
      <c r="P605">
        <v>42</v>
      </c>
      <c r="Q605">
        <v>34</v>
      </c>
      <c r="R605">
        <v>51.1</v>
      </c>
      <c r="S605" t="s">
        <v>122</v>
      </c>
      <c r="T605" t="s">
        <v>122</v>
      </c>
      <c r="X605" t="s">
        <v>122</v>
      </c>
      <c r="Y605" t="s">
        <v>122</v>
      </c>
      <c r="Z605">
        <v>9.1999999999999993</v>
      </c>
      <c r="AA605">
        <v>42.5</v>
      </c>
      <c r="AB605">
        <v>2</v>
      </c>
      <c r="AC605" t="s">
        <v>125</v>
      </c>
      <c r="AD605" t="s">
        <v>125</v>
      </c>
      <c r="AE605" t="s">
        <v>121</v>
      </c>
      <c r="AF605" t="s">
        <v>123</v>
      </c>
      <c r="AG605" t="s">
        <v>123</v>
      </c>
      <c r="AH605" t="s">
        <v>123</v>
      </c>
      <c r="AI605" t="s">
        <v>122</v>
      </c>
      <c r="AJ605" t="s">
        <v>123</v>
      </c>
      <c r="AK605" t="s">
        <v>122</v>
      </c>
      <c r="AL605" t="s">
        <v>123</v>
      </c>
      <c r="AM605" t="s">
        <v>122</v>
      </c>
    </row>
    <row r="606" spans="1:39" x14ac:dyDescent="0.25">
      <c r="A606">
        <v>2017</v>
      </c>
      <c r="B606">
        <v>16</v>
      </c>
      <c r="C606" t="s">
        <v>69</v>
      </c>
      <c r="D606">
        <v>16281</v>
      </c>
      <c r="E606" t="s">
        <v>721</v>
      </c>
      <c r="F606" t="s">
        <v>892</v>
      </c>
      <c r="G606" t="s">
        <v>121</v>
      </c>
      <c r="H606">
        <v>16.399999999999999</v>
      </c>
      <c r="I606">
        <v>23.8</v>
      </c>
      <c r="J606" t="s">
        <v>122</v>
      </c>
      <c r="K606" t="s">
        <v>121</v>
      </c>
      <c r="L606" t="s">
        <v>121</v>
      </c>
      <c r="M606" t="s">
        <v>123</v>
      </c>
      <c r="N606" t="s">
        <v>123</v>
      </c>
      <c r="O606" t="s">
        <v>123</v>
      </c>
      <c r="P606">
        <v>25.6</v>
      </c>
      <c r="Q606">
        <v>15.3</v>
      </c>
      <c r="R606">
        <v>34.1</v>
      </c>
      <c r="S606" t="s">
        <v>122</v>
      </c>
      <c r="T606" t="s">
        <v>122</v>
      </c>
      <c r="X606" t="s">
        <v>122</v>
      </c>
      <c r="Y606" t="s">
        <v>122</v>
      </c>
      <c r="Z606">
        <v>16.5</v>
      </c>
      <c r="AA606">
        <v>19</v>
      </c>
      <c r="AB606">
        <v>1</v>
      </c>
      <c r="AC606" t="s">
        <v>125</v>
      </c>
      <c r="AD606" t="s">
        <v>125</v>
      </c>
      <c r="AE606" t="s">
        <v>123</v>
      </c>
      <c r="AF606" t="s">
        <v>121</v>
      </c>
      <c r="AG606" t="s">
        <v>123</v>
      </c>
      <c r="AH606" t="s">
        <v>121</v>
      </c>
      <c r="AJ606" t="s">
        <v>123</v>
      </c>
      <c r="AK606" t="s">
        <v>122</v>
      </c>
      <c r="AL606" t="s">
        <v>123</v>
      </c>
      <c r="AM606" t="s">
        <v>122</v>
      </c>
    </row>
    <row r="607" spans="1:39" x14ac:dyDescent="0.25">
      <c r="A607">
        <v>2017</v>
      </c>
      <c r="B607">
        <v>16</v>
      </c>
      <c r="C607" t="s">
        <v>69</v>
      </c>
      <c r="D607">
        <v>16282</v>
      </c>
      <c r="E607" t="s">
        <v>723</v>
      </c>
      <c r="F607" t="s">
        <v>892</v>
      </c>
      <c r="G607" t="s">
        <v>123</v>
      </c>
      <c r="H607">
        <v>35.799999999999997</v>
      </c>
      <c r="I607">
        <v>18.600000000000001</v>
      </c>
      <c r="J607" t="s">
        <v>122</v>
      </c>
      <c r="K607" t="s">
        <v>121</v>
      </c>
      <c r="L607" t="s">
        <v>121</v>
      </c>
      <c r="M607" t="s">
        <v>121</v>
      </c>
      <c r="N607" t="s">
        <v>123</v>
      </c>
      <c r="O607" t="s">
        <v>123</v>
      </c>
      <c r="P607">
        <v>42.1</v>
      </c>
      <c r="Q607">
        <v>22.5</v>
      </c>
      <c r="R607">
        <v>42.1</v>
      </c>
      <c r="S607" t="s">
        <v>122</v>
      </c>
      <c r="T607" t="s">
        <v>122</v>
      </c>
      <c r="X607" t="s">
        <v>122</v>
      </c>
      <c r="Y607" t="s">
        <v>122</v>
      </c>
      <c r="Z607">
        <v>12.1</v>
      </c>
      <c r="AA607">
        <v>31.5</v>
      </c>
      <c r="AB607">
        <v>2</v>
      </c>
      <c r="AC607" t="s">
        <v>125</v>
      </c>
      <c r="AD607" t="s">
        <v>125</v>
      </c>
      <c r="AE607" t="s">
        <v>123</v>
      </c>
      <c r="AF607" t="s">
        <v>123</v>
      </c>
      <c r="AG607" t="s">
        <v>123</v>
      </c>
      <c r="AH607" t="s">
        <v>123</v>
      </c>
      <c r="AI607" t="s">
        <v>122</v>
      </c>
      <c r="AJ607" t="s">
        <v>123</v>
      </c>
      <c r="AK607" t="s">
        <v>122</v>
      </c>
      <c r="AL607" t="s">
        <v>123</v>
      </c>
      <c r="AM607" t="s">
        <v>122</v>
      </c>
    </row>
    <row r="608" spans="1:39" x14ac:dyDescent="0.25">
      <c r="A608">
        <v>2017</v>
      </c>
      <c r="B608">
        <v>16</v>
      </c>
      <c r="C608" t="s">
        <v>69</v>
      </c>
      <c r="D608">
        <v>16282</v>
      </c>
      <c r="E608" t="s">
        <v>724</v>
      </c>
      <c r="F608" t="s">
        <v>892</v>
      </c>
      <c r="G608" t="s">
        <v>123</v>
      </c>
      <c r="H608">
        <v>51.3</v>
      </c>
      <c r="I608">
        <v>15.7</v>
      </c>
      <c r="J608" t="s">
        <v>122</v>
      </c>
      <c r="K608" t="s">
        <v>121</v>
      </c>
      <c r="L608" t="s">
        <v>121</v>
      </c>
      <c r="M608" t="s">
        <v>123</v>
      </c>
      <c r="N608" t="s">
        <v>123</v>
      </c>
      <c r="O608" t="s">
        <v>123</v>
      </c>
      <c r="P608">
        <v>55.8</v>
      </c>
      <c r="Q608">
        <v>18.5</v>
      </c>
      <c r="R608" t="s">
        <v>151</v>
      </c>
      <c r="S608">
        <v>90</v>
      </c>
      <c r="T608" t="s">
        <v>122</v>
      </c>
      <c r="X608" t="s">
        <v>122</v>
      </c>
      <c r="Y608" t="s">
        <v>122</v>
      </c>
      <c r="Z608">
        <v>9</v>
      </c>
      <c r="AA608">
        <v>72.78</v>
      </c>
      <c r="AB608">
        <v>4</v>
      </c>
      <c r="AC608" t="s">
        <v>125</v>
      </c>
      <c r="AD608" t="s">
        <v>125</v>
      </c>
      <c r="AE608" t="s">
        <v>123</v>
      </c>
      <c r="AF608" t="s">
        <v>123</v>
      </c>
      <c r="AG608" t="s">
        <v>123</v>
      </c>
      <c r="AH608" t="s">
        <v>123</v>
      </c>
      <c r="AI608" t="s">
        <v>122</v>
      </c>
      <c r="AJ608" t="s">
        <v>123</v>
      </c>
      <c r="AK608" t="s">
        <v>122</v>
      </c>
      <c r="AL608" t="s">
        <v>123</v>
      </c>
      <c r="AM608" t="s">
        <v>122</v>
      </c>
    </row>
    <row r="609" spans="1:39" x14ac:dyDescent="0.25">
      <c r="A609">
        <v>2017</v>
      </c>
      <c r="B609">
        <v>16</v>
      </c>
      <c r="C609" t="s">
        <v>69</v>
      </c>
      <c r="D609">
        <v>16282</v>
      </c>
      <c r="E609" t="s">
        <v>725</v>
      </c>
      <c r="F609" t="s">
        <v>892</v>
      </c>
      <c r="G609" t="s">
        <v>123</v>
      </c>
      <c r="H609" t="s">
        <v>122</v>
      </c>
      <c r="I609">
        <v>80</v>
      </c>
      <c r="K609" t="s">
        <v>122</v>
      </c>
      <c r="L609" t="s">
        <v>122</v>
      </c>
      <c r="M609" t="s">
        <v>123</v>
      </c>
      <c r="N609" t="s">
        <v>123</v>
      </c>
      <c r="O609" t="s">
        <v>123</v>
      </c>
      <c r="P609" t="s">
        <v>122</v>
      </c>
      <c r="Q609" t="s">
        <v>122</v>
      </c>
      <c r="R609" t="s">
        <v>151</v>
      </c>
      <c r="S609" t="s">
        <v>122</v>
      </c>
      <c r="T609">
        <v>70</v>
      </c>
      <c r="X609" t="s">
        <v>122</v>
      </c>
      <c r="Y609" t="s">
        <v>122</v>
      </c>
      <c r="Z609">
        <v>0</v>
      </c>
      <c r="AA609">
        <v>82</v>
      </c>
      <c r="AB609">
        <v>-1</v>
      </c>
      <c r="AC609" t="s">
        <v>125</v>
      </c>
      <c r="AD609" t="s">
        <v>125</v>
      </c>
      <c r="AE609" t="s">
        <v>123</v>
      </c>
      <c r="AF609" t="s">
        <v>123</v>
      </c>
      <c r="AG609" t="s">
        <v>123</v>
      </c>
      <c r="AH609" t="s">
        <v>123</v>
      </c>
      <c r="AI609" t="s">
        <v>122</v>
      </c>
      <c r="AJ609" t="s">
        <v>123</v>
      </c>
      <c r="AK609" t="s">
        <v>122</v>
      </c>
      <c r="AL609" t="s">
        <v>123</v>
      </c>
      <c r="AM609" t="s">
        <v>122</v>
      </c>
    </row>
    <row r="610" spans="1:39" x14ac:dyDescent="0.25">
      <c r="A610">
        <v>2017</v>
      </c>
      <c r="B610">
        <v>16</v>
      </c>
      <c r="C610" t="s">
        <v>69</v>
      </c>
      <c r="D610">
        <v>16301</v>
      </c>
      <c r="E610" t="s">
        <v>726</v>
      </c>
      <c r="F610" t="s">
        <v>120</v>
      </c>
      <c r="G610" t="s">
        <v>123</v>
      </c>
      <c r="H610">
        <v>57.7</v>
      </c>
      <c r="I610">
        <v>38.9</v>
      </c>
      <c r="J610" t="s">
        <v>122</v>
      </c>
      <c r="K610" t="s">
        <v>121</v>
      </c>
      <c r="L610" t="s">
        <v>121</v>
      </c>
      <c r="M610" t="s">
        <v>123</v>
      </c>
      <c r="N610" t="s">
        <v>123</v>
      </c>
      <c r="O610" t="s">
        <v>123</v>
      </c>
      <c r="P610">
        <v>56.5</v>
      </c>
      <c r="Q610">
        <v>36</v>
      </c>
      <c r="R610">
        <v>36.299999999999997</v>
      </c>
      <c r="S610">
        <v>91</v>
      </c>
      <c r="T610" t="s">
        <v>122</v>
      </c>
      <c r="X610" t="s">
        <v>122</v>
      </c>
      <c r="Y610" t="s">
        <v>122</v>
      </c>
      <c r="Z610">
        <v>19.3</v>
      </c>
      <c r="AA610">
        <v>74</v>
      </c>
      <c r="AB610">
        <v>4</v>
      </c>
      <c r="AC610" t="s">
        <v>125</v>
      </c>
      <c r="AD610" t="s">
        <v>125</v>
      </c>
      <c r="AE610" t="s">
        <v>123</v>
      </c>
      <c r="AF610" t="s">
        <v>123</v>
      </c>
      <c r="AG610" t="s">
        <v>123</v>
      </c>
      <c r="AH610" t="s">
        <v>123</v>
      </c>
      <c r="AI610" t="s">
        <v>122</v>
      </c>
      <c r="AJ610" t="s">
        <v>123</v>
      </c>
      <c r="AK610" t="s">
        <v>122</v>
      </c>
      <c r="AL610" t="s">
        <v>123</v>
      </c>
      <c r="AM610" t="s">
        <v>122</v>
      </c>
    </row>
    <row r="611" spans="1:39" x14ac:dyDescent="0.25">
      <c r="A611">
        <v>2017</v>
      </c>
      <c r="B611">
        <v>16</v>
      </c>
      <c r="C611" t="s">
        <v>69</v>
      </c>
      <c r="D611">
        <v>16302</v>
      </c>
      <c r="E611" t="s">
        <v>727</v>
      </c>
      <c r="F611" t="s">
        <v>120</v>
      </c>
      <c r="G611" t="s">
        <v>123</v>
      </c>
      <c r="H611">
        <v>57.4</v>
      </c>
      <c r="I611">
        <v>31.2</v>
      </c>
      <c r="J611" t="s">
        <v>122</v>
      </c>
      <c r="K611" t="s">
        <v>121</v>
      </c>
      <c r="L611" t="s">
        <v>121</v>
      </c>
      <c r="M611" t="s">
        <v>123</v>
      </c>
      <c r="N611" t="s">
        <v>123</v>
      </c>
      <c r="O611" t="s">
        <v>123</v>
      </c>
      <c r="P611">
        <v>56.9</v>
      </c>
      <c r="Q611">
        <v>25.9</v>
      </c>
      <c r="R611">
        <v>19.3</v>
      </c>
      <c r="S611">
        <v>90.7</v>
      </c>
      <c r="T611" t="s">
        <v>122</v>
      </c>
      <c r="X611" t="s">
        <v>122</v>
      </c>
      <c r="Y611" t="s">
        <v>122</v>
      </c>
      <c r="Z611">
        <v>13.9</v>
      </c>
      <c r="AA611">
        <v>59.5</v>
      </c>
      <c r="AB611">
        <v>3</v>
      </c>
      <c r="AC611" t="s">
        <v>125</v>
      </c>
      <c r="AD611" t="s">
        <v>125</v>
      </c>
      <c r="AE611" t="s">
        <v>123</v>
      </c>
      <c r="AF611" t="s">
        <v>123</v>
      </c>
      <c r="AG611" t="s">
        <v>123</v>
      </c>
      <c r="AH611" t="s">
        <v>123</v>
      </c>
      <c r="AI611" t="s">
        <v>122</v>
      </c>
      <c r="AJ611" t="s">
        <v>123</v>
      </c>
      <c r="AK611" t="s">
        <v>122</v>
      </c>
      <c r="AL611" t="s">
        <v>123</v>
      </c>
      <c r="AM611" t="s">
        <v>122</v>
      </c>
    </row>
    <row r="612" spans="1:39" x14ac:dyDescent="0.25">
      <c r="A612">
        <v>2017</v>
      </c>
      <c r="B612">
        <v>16</v>
      </c>
      <c r="C612" t="s">
        <v>69</v>
      </c>
      <c r="D612">
        <v>16303</v>
      </c>
      <c r="E612" t="s">
        <v>728</v>
      </c>
      <c r="F612" t="s">
        <v>120</v>
      </c>
      <c r="G612" t="s">
        <v>123</v>
      </c>
      <c r="H612">
        <v>68.099999999999994</v>
      </c>
      <c r="I612">
        <v>45.9</v>
      </c>
      <c r="J612" t="s">
        <v>122</v>
      </c>
      <c r="K612" t="s">
        <v>121</v>
      </c>
      <c r="L612" t="s">
        <v>121</v>
      </c>
      <c r="M612" t="s">
        <v>123</v>
      </c>
      <c r="N612" t="s">
        <v>123</v>
      </c>
      <c r="O612" t="s">
        <v>123</v>
      </c>
      <c r="P612">
        <v>57.4</v>
      </c>
      <c r="Q612">
        <v>34.200000000000003</v>
      </c>
      <c r="R612">
        <v>24.3</v>
      </c>
      <c r="S612">
        <v>94.7</v>
      </c>
      <c r="T612" t="s">
        <v>122</v>
      </c>
      <c r="X612" t="s">
        <v>122</v>
      </c>
      <c r="Y612" t="s">
        <v>122</v>
      </c>
      <c r="Z612">
        <v>11.3</v>
      </c>
      <c r="AA612">
        <v>59.5</v>
      </c>
      <c r="AB612">
        <v>3</v>
      </c>
      <c r="AC612" t="s">
        <v>125</v>
      </c>
      <c r="AD612" t="s">
        <v>125</v>
      </c>
      <c r="AE612" t="s">
        <v>123</v>
      </c>
      <c r="AF612" t="s">
        <v>123</v>
      </c>
      <c r="AG612" t="s">
        <v>123</v>
      </c>
      <c r="AH612" t="s">
        <v>123</v>
      </c>
      <c r="AI612" t="s">
        <v>122</v>
      </c>
      <c r="AJ612" t="s">
        <v>123</v>
      </c>
      <c r="AK612" t="s">
        <v>122</v>
      </c>
      <c r="AL612" t="s">
        <v>123</v>
      </c>
      <c r="AM612" t="s">
        <v>122</v>
      </c>
    </row>
    <row r="613" spans="1:39" x14ac:dyDescent="0.25">
      <c r="A613">
        <v>2017</v>
      </c>
      <c r="B613">
        <v>16</v>
      </c>
      <c r="C613" t="s">
        <v>69</v>
      </c>
      <c r="D613">
        <v>16304</v>
      </c>
      <c r="E613" t="s">
        <v>729</v>
      </c>
      <c r="F613" t="s">
        <v>120</v>
      </c>
      <c r="G613" t="s">
        <v>121</v>
      </c>
      <c r="H613">
        <v>36.5</v>
      </c>
      <c r="I613">
        <v>13</v>
      </c>
      <c r="J613" t="s">
        <v>122</v>
      </c>
      <c r="K613" t="s">
        <v>121</v>
      </c>
      <c r="L613" t="s">
        <v>121</v>
      </c>
      <c r="M613" t="s">
        <v>123</v>
      </c>
      <c r="N613" t="s">
        <v>123</v>
      </c>
      <c r="O613" t="s">
        <v>123</v>
      </c>
      <c r="P613">
        <v>35.799999999999997</v>
      </c>
      <c r="Q613">
        <v>13.4</v>
      </c>
      <c r="R613">
        <v>19.2</v>
      </c>
      <c r="S613">
        <v>97.7</v>
      </c>
      <c r="T613" t="s">
        <v>122</v>
      </c>
      <c r="X613" t="s">
        <v>122</v>
      </c>
      <c r="Y613" t="s">
        <v>122</v>
      </c>
      <c r="Z613">
        <v>22.4</v>
      </c>
      <c r="AA613">
        <v>27.5</v>
      </c>
      <c r="AB613">
        <v>1</v>
      </c>
      <c r="AC613" t="s">
        <v>125</v>
      </c>
      <c r="AD613" t="s">
        <v>125</v>
      </c>
      <c r="AE613" t="s">
        <v>123</v>
      </c>
      <c r="AF613" t="s">
        <v>121</v>
      </c>
      <c r="AG613" t="s">
        <v>123</v>
      </c>
      <c r="AH613" t="s">
        <v>121</v>
      </c>
      <c r="AJ613" t="s">
        <v>123</v>
      </c>
      <c r="AK613" t="s">
        <v>122</v>
      </c>
      <c r="AL613" t="s">
        <v>123</v>
      </c>
      <c r="AM613" t="s">
        <v>122</v>
      </c>
    </row>
    <row r="614" spans="1:39" x14ac:dyDescent="0.25">
      <c r="A614">
        <v>2017</v>
      </c>
      <c r="B614">
        <v>16</v>
      </c>
      <c r="C614" t="s">
        <v>69</v>
      </c>
      <c r="D614">
        <v>16305</v>
      </c>
      <c r="E614" t="s">
        <v>730</v>
      </c>
      <c r="F614" t="s">
        <v>120</v>
      </c>
      <c r="G614" t="s">
        <v>121</v>
      </c>
      <c r="H614">
        <v>22.6</v>
      </c>
      <c r="I614">
        <v>10</v>
      </c>
      <c r="J614" t="s">
        <v>122</v>
      </c>
      <c r="K614" t="s">
        <v>121</v>
      </c>
      <c r="L614" t="s">
        <v>121</v>
      </c>
      <c r="M614" t="s">
        <v>123</v>
      </c>
      <c r="N614" t="s">
        <v>123</v>
      </c>
      <c r="O614" t="s">
        <v>123</v>
      </c>
      <c r="P614">
        <v>22.1</v>
      </c>
      <c r="Q614">
        <v>10.199999999999999</v>
      </c>
      <c r="R614">
        <v>17.7</v>
      </c>
      <c r="S614">
        <v>97</v>
      </c>
      <c r="T614" t="s">
        <v>122</v>
      </c>
      <c r="X614" t="s">
        <v>122</v>
      </c>
      <c r="Y614" t="s">
        <v>122</v>
      </c>
      <c r="Z614">
        <v>22.8</v>
      </c>
      <c r="AA614">
        <v>19</v>
      </c>
      <c r="AB614">
        <v>1</v>
      </c>
      <c r="AC614" t="s">
        <v>125</v>
      </c>
      <c r="AD614" t="s">
        <v>125</v>
      </c>
      <c r="AE614" t="s">
        <v>123</v>
      </c>
      <c r="AF614" t="s">
        <v>121</v>
      </c>
      <c r="AG614" t="s">
        <v>123</v>
      </c>
      <c r="AH614" t="s">
        <v>121</v>
      </c>
      <c r="AJ614" t="s">
        <v>123</v>
      </c>
      <c r="AK614" t="s">
        <v>122</v>
      </c>
      <c r="AL614" t="s">
        <v>123</v>
      </c>
      <c r="AM614" t="s">
        <v>122</v>
      </c>
    </row>
    <row r="615" spans="1:39" x14ac:dyDescent="0.25">
      <c r="A615">
        <v>2017</v>
      </c>
      <c r="B615">
        <v>16</v>
      </c>
      <c r="C615" t="s">
        <v>69</v>
      </c>
      <c r="D615">
        <v>16306</v>
      </c>
      <c r="E615" t="s">
        <v>731</v>
      </c>
      <c r="F615" t="s">
        <v>120</v>
      </c>
      <c r="G615" t="s">
        <v>121</v>
      </c>
      <c r="H615">
        <v>42.1</v>
      </c>
      <c r="I615">
        <v>27.3</v>
      </c>
      <c r="J615" t="s">
        <v>122</v>
      </c>
      <c r="K615" t="s">
        <v>121</v>
      </c>
      <c r="L615" t="s">
        <v>121</v>
      </c>
      <c r="M615" t="s">
        <v>123</v>
      </c>
      <c r="N615" t="s">
        <v>123</v>
      </c>
      <c r="O615" t="s">
        <v>123</v>
      </c>
      <c r="P615">
        <v>41</v>
      </c>
      <c r="Q615">
        <v>25.2</v>
      </c>
      <c r="R615">
        <v>18.899999999999999</v>
      </c>
      <c r="S615">
        <v>91.7</v>
      </c>
      <c r="T615" t="s">
        <v>122</v>
      </c>
      <c r="X615" t="s">
        <v>122</v>
      </c>
      <c r="Y615" t="s">
        <v>122</v>
      </c>
      <c r="Z615">
        <v>16.100000000000001</v>
      </c>
      <c r="AA615">
        <v>47.5</v>
      </c>
      <c r="AB615">
        <v>2</v>
      </c>
      <c r="AC615" t="s">
        <v>125</v>
      </c>
      <c r="AD615" t="s">
        <v>125</v>
      </c>
      <c r="AE615" t="s">
        <v>123</v>
      </c>
      <c r="AF615" t="s">
        <v>121</v>
      </c>
      <c r="AG615" t="s">
        <v>123</v>
      </c>
      <c r="AH615" t="s">
        <v>123</v>
      </c>
      <c r="AI615" t="s">
        <v>122</v>
      </c>
      <c r="AJ615" t="s">
        <v>123</v>
      </c>
      <c r="AK615" t="s">
        <v>122</v>
      </c>
      <c r="AL615" t="s">
        <v>123</v>
      </c>
      <c r="AM615" t="s">
        <v>122</v>
      </c>
    </row>
    <row r="616" spans="1:39" x14ac:dyDescent="0.25">
      <c r="A616">
        <v>2017</v>
      </c>
      <c r="B616">
        <v>16</v>
      </c>
      <c r="C616" t="s">
        <v>69</v>
      </c>
      <c r="D616">
        <v>16307</v>
      </c>
      <c r="E616" t="s">
        <v>732</v>
      </c>
      <c r="F616" t="s">
        <v>120</v>
      </c>
      <c r="G616" t="s">
        <v>121</v>
      </c>
      <c r="H616">
        <v>33.299999999999997</v>
      </c>
      <c r="I616">
        <v>18.3</v>
      </c>
      <c r="J616" t="s">
        <v>122</v>
      </c>
      <c r="K616" t="s">
        <v>121</v>
      </c>
      <c r="L616" t="s">
        <v>121</v>
      </c>
      <c r="M616" t="s">
        <v>123</v>
      </c>
      <c r="N616" t="s">
        <v>123</v>
      </c>
      <c r="O616" t="s">
        <v>123</v>
      </c>
      <c r="P616">
        <v>30.8</v>
      </c>
      <c r="Q616">
        <v>16.3</v>
      </c>
      <c r="R616">
        <v>20.6</v>
      </c>
      <c r="S616">
        <v>95.8</v>
      </c>
      <c r="T616" t="s">
        <v>122</v>
      </c>
      <c r="X616" t="s">
        <v>122</v>
      </c>
      <c r="Y616" t="s">
        <v>122</v>
      </c>
      <c r="Z616">
        <v>22.1</v>
      </c>
      <c r="AA616">
        <v>29.5</v>
      </c>
      <c r="AB616">
        <v>2</v>
      </c>
      <c r="AC616" t="s">
        <v>125</v>
      </c>
      <c r="AD616" t="s">
        <v>125</v>
      </c>
      <c r="AE616" t="s">
        <v>123</v>
      </c>
      <c r="AF616" t="s">
        <v>121</v>
      </c>
      <c r="AG616" t="s">
        <v>123</v>
      </c>
      <c r="AH616" t="s">
        <v>123</v>
      </c>
      <c r="AI616" t="s">
        <v>122</v>
      </c>
      <c r="AJ616" t="s">
        <v>123</v>
      </c>
      <c r="AK616" t="s">
        <v>122</v>
      </c>
      <c r="AL616" t="s">
        <v>123</v>
      </c>
      <c r="AM616" t="s">
        <v>122</v>
      </c>
    </row>
    <row r="617" spans="1:39" x14ac:dyDescent="0.25">
      <c r="A617">
        <v>2017</v>
      </c>
      <c r="B617">
        <v>16</v>
      </c>
      <c r="C617" t="s">
        <v>69</v>
      </c>
      <c r="D617">
        <v>16308</v>
      </c>
      <c r="E617" t="s">
        <v>733</v>
      </c>
      <c r="F617" t="s">
        <v>120</v>
      </c>
      <c r="G617" t="s">
        <v>121</v>
      </c>
      <c r="H617">
        <v>40.5</v>
      </c>
      <c r="I617">
        <v>22.5</v>
      </c>
      <c r="J617" t="s">
        <v>122</v>
      </c>
      <c r="K617" t="s">
        <v>121</v>
      </c>
      <c r="L617" t="s">
        <v>121</v>
      </c>
      <c r="M617" t="s">
        <v>121</v>
      </c>
      <c r="N617" t="s">
        <v>123</v>
      </c>
      <c r="O617" t="s">
        <v>123</v>
      </c>
      <c r="P617">
        <v>38</v>
      </c>
      <c r="Q617">
        <v>24.6</v>
      </c>
      <c r="R617">
        <v>8.9</v>
      </c>
      <c r="S617">
        <v>88.1</v>
      </c>
      <c r="T617" t="s">
        <v>122</v>
      </c>
      <c r="X617" t="s">
        <v>122</v>
      </c>
      <c r="Y617" t="s">
        <v>122</v>
      </c>
      <c r="Z617">
        <v>17.100000000000001</v>
      </c>
      <c r="AA617">
        <v>44</v>
      </c>
      <c r="AB617">
        <v>2</v>
      </c>
      <c r="AC617" t="s">
        <v>125</v>
      </c>
      <c r="AD617" t="s">
        <v>125</v>
      </c>
      <c r="AE617" t="s">
        <v>123</v>
      </c>
      <c r="AF617" t="s">
        <v>123</v>
      </c>
      <c r="AG617" t="s">
        <v>123</v>
      </c>
      <c r="AH617" t="s">
        <v>123</v>
      </c>
      <c r="AI617" t="s">
        <v>122</v>
      </c>
      <c r="AJ617" t="s">
        <v>123</v>
      </c>
      <c r="AK617" t="s">
        <v>122</v>
      </c>
      <c r="AL617" t="s">
        <v>123</v>
      </c>
      <c r="AM617" t="s">
        <v>122</v>
      </c>
    </row>
    <row r="618" spans="1:39" x14ac:dyDescent="0.25">
      <c r="A618">
        <v>2017</v>
      </c>
      <c r="B618">
        <v>16</v>
      </c>
      <c r="C618" t="s">
        <v>69</v>
      </c>
      <c r="D618">
        <v>16309</v>
      </c>
      <c r="E618" t="s">
        <v>734</v>
      </c>
      <c r="F618" t="s">
        <v>120</v>
      </c>
      <c r="G618" t="s">
        <v>123</v>
      </c>
      <c r="H618">
        <v>45.6</v>
      </c>
      <c r="I618">
        <v>30.5</v>
      </c>
      <c r="J618" t="s">
        <v>122</v>
      </c>
      <c r="K618" t="s">
        <v>123</v>
      </c>
      <c r="L618" t="s">
        <v>123</v>
      </c>
      <c r="M618" t="s">
        <v>121</v>
      </c>
      <c r="N618" t="s">
        <v>123</v>
      </c>
      <c r="O618" t="s">
        <v>123</v>
      </c>
      <c r="P618">
        <v>42.7</v>
      </c>
      <c r="Q618">
        <v>24.8</v>
      </c>
      <c r="R618">
        <v>29.4</v>
      </c>
      <c r="S618">
        <v>100</v>
      </c>
      <c r="T618" t="s">
        <v>122</v>
      </c>
      <c r="X618" t="s">
        <v>122</v>
      </c>
      <c r="Y618" t="s">
        <v>122</v>
      </c>
      <c r="Z618">
        <v>10.3</v>
      </c>
      <c r="AA618">
        <v>63.5</v>
      </c>
      <c r="AB618">
        <v>3</v>
      </c>
      <c r="AC618" t="s">
        <v>125</v>
      </c>
      <c r="AD618" t="s">
        <v>125</v>
      </c>
      <c r="AE618" t="s">
        <v>123</v>
      </c>
      <c r="AF618" t="s">
        <v>123</v>
      </c>
      <c r="AG618" t="s">
        <v>123</v>
      </c>
      <c r="AH618" t="s">
        <v>123</v>
      </c>
      <c r="AI618" t="s">
        <v>122</v>
      </c>
      <c r="AJ618" t="s">
        <v>123</v>
      </c>
      <c r="AK618" t="s">
        <v>122</v>
      </c>
      <c r="AL618" t="s">
        <v>123</v>
      </c>
      <c r="AM618" t="s">
        <v>122</v>
      </c>
    </row>
    <row r="619" spans="1:39" x14ac:dyDescent="0.25">
      <c r="A619">
        <v>2017</v>
      </c>
      <c r="B619">
        <v>16</v>
      </c>
      <c r="C619" t="s">
        <v>69</v>
      </c>
      <c r="D619">
        <v>16310</v>
      </c>
      <c r="E619" t="s">
        <v>735</v>
      </c>
      <c r="F619" t="s">
        <v>120</v>
      </c>
      <c r="G619" t="s">
        <v>123</v>
      </c>
      <c r="H619">
        <v>62</v>
      </c>
      <c r="I619">
        <v>43.2</v>
      </c>
      <c r="J619" t="s">
        <v>122</v>
      </c>
      <c r="K619" t="s">
        <v>121</v>
      </c>
      <c r="L619" t="s">
        <v>121</v>
      </c>
      <c r="M619" t="s">
        <v>123</v>
      </c>
      <c r="N619" t="s">
        <v>123</v>
      </c>
      <c r="O619" t="s">
        <v>123</v>
      </c>
      <c r="P619">
        <v>56</v>
      </c>
      <c r="Q619">
        <v>35.799999999999997</v>
      </c>
      <c r="R619">
        <v>15.3</v>
      </c>
      <c r="S619">
        <v>94.6</v>
      </c>
      <c r="T619" t="s">
        <v>122</v>
      </c>
      <c r="X619" t="s">
        <v>122</v>
      </c>
      <c r="Y619" t="s">
        <v>122</v>
      </c>
      <c r="Z619">
        <v>11.8</v>
      </c>
      <c r="AA619">
        <v>70</v>
      </c>
      <c r="AB619">
        <v>4</v>
      </c>
      <c r="AC619" t="s">
        <v>125</v>
      </c>
      <c r="AD619" t="s">
        <v>125</v>
      </c>
      <c r="AE619" t="s">
        <v>123</v>
      </c>
      <c r="AF619" t="s">
        <v>123</v>
      </c>
      <c r="AG619" t="s">
        <v>123</v>
      </c>
      <c r="AH619" t="s">
        <v>123</v>
      </c>
      <c r="AI619" t="s">
        <v>122</v>
      </c>
      <c r="AJ619" t="s">
        <v>123</v>
      </c>
      <c r="AK619" t="s">
        <v>122</v>
      </c>
      <c r="AL619" t="s">
        <v>123</v>
      </c>
      <c r="AM619" t="s">
        <v>122</v>
      </c>
    </row>
    <row r="620" spans="1:39" x14ac:dyDescent="0.25">
      <c r="A620">
        <v>2017</v>
      </c>
      <c r="B620">
        <v>16</v>
      </c>
      <c r="C620" t="s">
        <v>69</v>
      </c>
      <c r="D620">
        <v>16311</v>
      </c>
      <c r="E620" t="s">
        <v>736</v>
      </c>
      <c r="F620" t="s">
        <v>120</v>
      </c>
      <c r="G620" t="s">
        <v>123</v>
      </c>
      <c r="H620">
        <v>65.7</v>
      </c>
      <c r="I620">
        <v>46.2</v>
      </c>
      <c r="J620" t="s">
        <v>122</v>
      </c>
      <c r="K620" t="s">
        <v>121</v>
      </c>
      <c r="L620" t="s">
        <v>121</v>
      </c>
      <c r="M620" t="s">
        <v>123</v>
      </c>
      <c r="N620" t="s">
        <v>123</v>
      </c>
      <c r="O620" t="s">
        <v>123</v>
      </c>
      <c r="P620">
        <v>63.5</v>
      </c>
      <c r="Q620">
        <v>40.9</v>
      </c>
      <c r="R620">
        <v>20</v>
      </c>
      <c r="S620">
        <v>93.8</v>
      </c>
      <c r="T620" t="s">
        <v>122</v>
      </c>
      <c r="X620" t="s">
        <v>122</v>
      </c>
      <c r="Y620" t="s">
        <v>122</v>
      </c>
      <c r="Z620">
        <v>5.3</v>
      </c>
      <c r="AA620">
        <v>82.5</v>
      </c>
      <c r="AB620">
        <v>5</v>
      </c>
      <c r="AC620" t="s">
        <v>125</v>
      </c>
      <c r="AD620" t="s">
        <v>125</v>
      </c>
      <c r="AE620" t="s">
        <v>123</v>
      </c>
      <c r="AF620" t="s">
        <v>123</v>
      </c>
      <c r="AG620" t="s">
        <v>123</v>
      </c>
      <c r="AH620" t="s">
        <v>123</v>
      </c>
      <c r="AI620" t="s">
        <v>122</v>
      </c>
      <c r="AJ620" t="s">
        <v>123</v>
      </c>
      <c r="AK620" t="s">
        <v>122</v>
      </c>
      <c r="AL620" t="s">
        <v>123</v>
      </c>
      <c r="AM620" t="s">
        <v>122</v>
      </c>
    </row>
    <row r="621" spans="1:39" x14ac:dyDescent="0.25">
      <c r="A621">
        <v>2017</v>
      </c>
      <c r="B621">
        <v>16</v>
      </c>
      <c r="C621" t="s">
        <v>69</v>
      </c>
      <c r="D621">
        <v>16312</v>
      </c>
      <c r="E621" t="s">
        <v>932</v>
      </c>
      <c r="F621" t="s">
        <v>892</v>
      </c>
      <c r="G621" t="s">
        <v>123</v>
      </c>
      <c r="H621">
        <v>61.5</v>
      </c>
      <c r="I621">
        <v>44.8</v>
      </c>
      <c r="J621" t="s">
        <v>122</v>
      </c>
      <c r="K621" t="s">
        <v>121</v>
      </c>
      <c r="L621" t="s">
        <v>121</v>
      </c>
      <c r="M621" t="s">
        <v>123</v>
      </c>
      <c r="N621" t="s">
        <v>123</v>
      </c>
      <c r="O621" t="s">
        <v>123</v>
      </c>
      <c r="P621">
        <v>57.5</v>
      </c>
      <c r="Q621">
        <v>41.5</v>
      </c>
      <c r="R621">
        <v>30</v>
      </c>
      <c r="S621">
        <v>92.3</v>
      </c>
      <c r="T621" t="s">
        <v>122</v>
      </c>
      <c r="X621" t="s">
        <v>122</v>
      </c>
      <c r="Y621" t="s">
        <v>122</v>
      </c>
      <c r="Z621">
        <v>8.9</v>
      </c>
      <c r="AA621">
        <v>84.5</v>
      </c>
      <c r="AB621">
        <v>5</v>
      </c>
      <c r="AC621" t="s">
        <v>125</v>
      </c>
      <c r="AD621" t="s">
        <v>125</v>
      </c>
      <c r="AE621" t="s">
        <v>123</v>
      </c>
      <c r="AF621" t="s">
        <v>123</v>
      </c>
      <c r="AG621" t="s">
        <v>123</v>
      </c>
      <c r="AH621" t="s">
        <v>123</v>
      </c>
      <c r="AI621" t="s">
        <v>122</v>
      </c>
      <c r="AJ621" t="s">
        <v>123</v>
      </c>
      <c r="AK621" t="s">
        <v>122</v>
      </c>
      <c r="AL621" t="s">
        <v>123</v>
      </c>
      <c r="AM621" t="s">
        <v>122</v>
      </c>
    </row>
    <row r="622" spans="1:39" x14ac:dyDescent="0.25">
      <c r="A622">
        <v>2017</v>
      </c>
      <c r="B622">
        <v>16</v>
      </c>
      <c r="C622" t="s">
        <v>69</v>
      </c>
      <c r="D622">
        <v>16312</v>
      </c>
      <c r="E622" t="s">
        <v>737</v>
      </c>
      <c r="F622" t="s">
        <v>892</v>
      </c>
      <c r="G622" t="s">
        <v>123</v>
      </c>
      <c r="H622">
        <v>96.4</v>
      </c>
      <c r="I622">
        <v>74.3</v>
      </c>
      <c r="K622" t="s">
        <v>122</v>
      </c>
      <c r="L622" t="s">
        <v>122</v>
      </c>
      <c r="M622" t="s">
        <v>123</v>
      </c>
      <c r="N622" t="s">
        <v>123</v>
      </c>
      <c r="O622" t="s">
        <v>123</v>
      </c>
      <c r="P622" t="s">
        <v>122</v>
      </c>
      <c r="Q622" t="s">
        <v>122</v>
      </c>
      <c r="R622" t="s">
        <v>151</v>
      </c>
      <c r="S622" t="s">
        <v>122</v>
      </c>
      <c r="T622">
        <v>100</v>
      </c>
      <c r="X622">
        <v>87.8</v>
      </c>
      <c r="Y622">
        <v>83.3</v>
      </c>
      <c r="Z622">
        <v>12.9</v>
      </c>
      <c r="AA622">
        <v>86.44</v>
      </c>
      <c r="AB622">
        <v>-1</v>
      </c>
      <c r="AC622" t="s">
        <v>125</v>
      </c>
      <c r="AD622" t="s">
        <v>125</v>
      </c>
      <c r="AE622" t="s">
        <v>123</v>
      </c>
      <c r="AF622" t="s">
        <v>123</v>
      </c>
      <c r="AG622" t="s">
        <v>123</v>
      </c>
      <c r="AH622" t="s">
        <v>123</v>
      </c>
      <c r="AI622" t="s">
        <v>122</v>
      </c>
      <c r="AJ622" t="s">
        <v>123</v>
      </c>
      <c r="AK622" t="s">
        <v>122</v>
      </c>
      <c r="AL622" t="s">
        <v>123</v>
      </c>
      <c r="AM622" t="s">
        <v>122</v>
      </c>
    </row>
    <row r="623" spans="1:39" x14ac:dyDescent="0.25">
      <c r="A623">
        <v>2017</v>
      </c>
      <c r="B623">
        <v>16</v>
      </c>
      <c r="C623" t="s">
        <v>69</v>
      </c>
      <c r="D623">
        <v>16315</v>
      </c>
      <c r="E623" t="s">
        <v>738</v>
      </c>
      <c r="F623" t="s">
        <v>120</v>
      </c>
      <c r="G623" t="s">
        <v>123</v>
      </c>
      <c r="H623">
        <v>65.5</v>
      </c>
      <c r="I623">
        <v>44.8</v>
      </c>
      <c r="J623" t="s">
        <v>122</v>
      </c>
      <c r="K623" t="s">
        <v>121</v>
      </c>
      <c r="L623" t="s">
        <v>121</v>
      </c>
      <c r="M623" t="s">
        <v>123</v>
      </c>
      <c r="N623" t="s">
        <v>123</v>
      </c>
      <c r="O623" t="s">
        <v>123</v>
      </c>
      <c r="P623">
        <v>60.3</v>
      </c>
      <c r="Q623">
        <v>38.9</v>
      </c>
      <c r="R623">
        <v>42.8</v>
      </c>
      <c r="S623">
        <v>97.6</v>
      </c>
      <c r="T623" t="s">
        <v>122</v>
      </c>
      <c r="X623" t="s">
        <v>122</v>
      </c>
      <c r="Y623" t="s">
        <v>122</v>
      </c>
      <c r="Z623">
        <v>10.6</v>
      </c>
      <c r="AA623">
        <v>81.5</v>
      </c>
      <c r="AB623">
        <v>5</v>
      </c>
      <c r="AC623" t="s">
        <v>125</v>
      </c>
      <c r="AD623" t="s">
        <v>125</v>
      </c>
      <c r="AE623" t="s">
        <v>123</v>
      </c>
      <c r="AF623" t="s">
        <v>123</v>
      </c>
      <c r="AG623" t="s">
        <v>123</v>
      </c>
      <c r="AH623" t="s">
        <v>123</v>
      </c>
      <c r="AI623" t="s">
        <v>122</v>
      </c>
      <c r="AJ623" t="s">
        <v>123</v>
      </c>
      <c r="AK623" t="s">
        <v>122</v>
      </c>
      <c r="AL623" t="s">
        <v>123</v>
      </c>
      <c r="AM623" t="s">
        <v>122</v>
      </c>
    </row>
    <row r="624" spans="1:39" x14ac:dyDescent="0.25">
      <c r="A624">
        <v>2017</v>
      </c>
      <c r="B624">
        <v>16</v>
      </c>
      <c r="C624" t="s">
        <v>69</v>
      </c>
      <c r="D624">
        <v>16316</v>
      </c>
      <c r="E624" t="s">
        <v>739</v>
      </c>
      <c r="F624" t="s">
        <v>120</v>
      </c>
      <c r="G624" t="s">
        <v>123</v>
      </c>
      <c r="H624">
        <v>60</v>
      </c>
      <c r="I624">
        <v>35.299999999999997</v>
      </c>
      <c r="J624" t="s">
        <v>122</v>
      </c>
      <c r="K624" t="s">
        <v>121</v>
      </c>
      <c r="L624" t="s">
        <v>121</v>
      </c>
      <c r="M624" t="s">
        <v>123</v>
      </c>
      <c r="N624" t="s">
        <v>123</v>
      </c>
      <c r="O624" t="s">
        <v>123</v>
      </c>
      <c r="P624">
        <v>59.3</v>
      </c>
      <c r="Q624">
        <v>34.9</v>
      </c>
      <c r="R624">
        <v>18.100000000000001</v>
      </c>
      <c r="S624">
        <v>97.5</v>
      </c>
      <c r="T624" t="s">
        <v>122</v>
      </c>
      <c r="X624" t="s">
        <v>122</v>
      </c>
      <c r="Y624" t="s">
        <v>122</v>
      </c>
      <c r="Z624">
        <v>13.5</v>
      </c>
      <c r="AA624">
        <v>69</v>
      </c>
      <c r="AB624">
        <v>3</v>
      </c>
      <c r="AC624" t="s">
        <v>125</v>
      </c>
      <c r="AD624" t="s">
        <v>125</v>
      </c>
      <c r="AE624" t="s">
        <v>123</v>
      </c>
      <c r="AF624" t="s">
        <v>123</v>
      </c>
      <c r="AG624" t="s">
        <v>123</v>
      </c>
      <c r="AH624" t="s">
        <v>123</v>
      </c>
      <c r="AI624" t="s">
        <v>122</v>
      </c>
      <c r="AJ624" t="s">
        <v>123</v>
      </c>
      <c r="AK624" t="s">
        <v>122</v>
      </c>
      <c r="AL624" t="s">
        <v>123</v>
      </c>
      <c r="AM624" t="s">
        <v>122</v>
      </c>
    </row>
    <row r="625" spans="1:39" x14ac:dyDescent="0.25">
      <c r="A625">
        <v>2017</v>
      </c>
      <c r="B625">
        <v>16</v>
      </c>
      <c r="C625" t="s">
        <v>69</v>
      </c>
      <c r="D625">
        <v>16317</v>
      </c>
      <c r="E625" t="s">
        <v>740</v>
      </c>
      <c r="F625" t="s">
        <v>120</v>
      </c>
      <c r="G625" t="s">
        <v>123</v>
      </c>
      <c r="H625">
        <v>42.7</v>
      </c>
      <c r="I625">
        <v>23.4</v>
      </c>
      <c r="J625" t="s">
        <v>122</v>
      </c>
      <c r="K625" t="s">
        <v>121</v>
      </c>
      <c r="L625" t="s">
        <v>121</v>
      </c>
      <c r="M625" t="s">
        <v>121</v>
      </c>
      <c r="N625" t="s">
        <v>123</v>
      </c>
      <c r="O625" t="s">
        <v>123</v>
      </c>
      <c r="P625">
        <v>42.1</v>
      </c>
      <c r="Q625">
        <v>19.3</v>
      </c>
      <c r="R625">
        <v>12.1</v>
      </c>
      <c r="S625">
        <v>89.7</v>
      </c>
      <c r="T625" t="s">
        <v>122</v>
      </c>
      <c r="X625" t="s">
        <v>122</v>
      </c>
      <c r="Y625" t="s">
        <v>122</v>
      </c>
      <c r="Z625">
        <v>17</v>
      </c>
      <c r="AA625">
        <v>41.5</v>
      </c>
      <c r="AB625">
        <v>2</v>
      </c>
      <c r="AC625" t="s">
        <v>125</v>
      </c>
      <c r="AD625" t="s">
        <v>125</v>
      </c>
      <c r="AE625" t="s">
        <v>123</v>
      </c>
      <c r="AF625" t="s">
        <v>123</v>
      </c>
      <c r="AG625" t="s">
        <v>123</v>
      </c>
      <c r="AH625" t="s">
        <v>123</v>
      </c>
      <c r="AI625" t="s">
        <v>122</v>
      </c>
      <c r="AJ625" t="s">
        <v>123</v>
      </c>
      <c r="AK625" t="s">
        <v>122</v>
      </c>
      <c r="AL625" t="s">
        <v>123</v>
      </c>
      <c r="AM625" t="s">
        <v>122</v>
      </c>
    </row>
    <row r="626" spans="1:39" x14ac:dyDescent="0.25">
      <c r="A626">
        <v>2017</v>
      </c>
      <c r="B626">
        <v>16</v>
      </c>
      <c r="C626" t="s">
        <v>69</v>
      </c>
      <c r="D626">
        <v>16318</v>
      </c>
      <c r="E626" t="s">
        <v>741</v>
      </c>
      <c r="F626" t="s">
        <v>892</v>
      </c>
      <c r="G626" t="s">
        <v>123</v>
      </c>
      <c r="H626">
        <v>59.5</v>
      </c>
      <c r="I626">
        <v>55.7</v>
      </c>
      <c r="J626" t="s">
        <v>122</v>
      </c>
      <c r="K626" t="s">
        <v>121</v>
      </c>
      <c r="L626" t="s">
        <v>121</v>
      </c>
      <c r="M626" t="s">
        <v>123</v>
      </c>
      <c r="N626" t="s">
        <v>123</v>
      </c>
      <c r="O626" t="s">
        <v>123</v>
      </c>
      <c r="P626">
        <v>42.8</v>
      </c>
      <c r="Q626">
        <v>51.4</v>
      </c>
      <c r="R626">
        <v>45.2</v>
      </c>
      <c r="S626" t="s">
        <v>122</v>
      </c>
      <c r="T626" t="s">
        <v>122</v>
      </c>
      <c r="X626" t="s">
        <v>122</v>
      </c>
      <c r="Y626" t="s">
        <v>122</v>
      </c>
      <c r="Z626">
        <v>6.7</v>
      </c>
      <c r="AA626">
        <v>63</v>
      </c>
      <c r="AB626">
        <v>3</v>
      </c>
      <c r="AC626" t="s">
        <v>125</v>
      </c>
      <c r="AD626" t="s">
        <v>125</v>
      </c>
      <c r="AE626" t="s">
        <v>123</v>
      </c>
      <c r="AF626" t="s">
        <v>123</v>
      </c>
      <c r="AG626" t="s">
        <v>123</v>
      </c>
      <c r="AH626" t="s">
        <v>123</v>
      </c>
      <c r="AI626" t="s">
        <v>122</v>
      </c>
      <c r="AJ626" t="s">
        <v>123</v>
      </c>
      <c r="AK626" t="s">
        <v>122</v>
      </c>
      <c r="AL626" t="s">
        <v>123</v>
      </c>
      <c r="AM626" t="s">
        <v>122</v>
      </c>
    </row>
    <row r="627" spans="1:39" x14ac:dyDescent="0.25">
      <c r="A627">
        <v>2017</v>
      </c>
      <c r="B627">
        <v>16</v>
      </c>
      <c r="C627" t="s">
        <v>69</v>
      </c>
      <c r="D627">
        <v>16501</v>
      </c>
      <c r="E627" t="s">
        <v>743</v>
      </c>
      <c r="F627" t="s">
        <v>120</v>
      </c>
      <c r="G627" t="s">
        <v>123</v>
      </c>
      <c r="H627">
        <v>78.7</v>
      </c>
      <c r="I627">
        <v>54.8</v>
      </c>
      <c r="K627" t="s">
        <v>122</v>
      </c>
      <c r="L627" t="s">
        <v>122</v>
      </c>
      <c r="M627" t="s">
        <v>121</v>
      </c>
      <c r="N627" t="s">
        <v>123</v>
      </c>
      <c r="O627" t="s">
        <v>123</v>
      </c>
      <c r="P627" t="s">
        <v>122</v>
      </c>
      <c r="Q627" t="s">
        <v>122</v>
      </c>
      <c r="R627">
        <v>8.6999999999999993</v>
      </c>
      <c r="S627" t="s">
        <v>122</v>
      </c>
      <c r="T627">
        <v>73.5</v>
      </c>
      <c r="X627">
        <v>81</v>
      </c>
      <c r="Y627">
        <v>84.1</v>
      </c>
      <c r="Z627">
        <v>20.7</v>
      </c>
      <c r="AA627">
        <v>56</v>
      </c>
      <c r="AB627">
        <v>-1</v>
      </c>
      <c r="AC627" t="s">
        <v>125</v>
      </c>
      <c r="AD627" t="s">
        <v>125</v>
      </c>
      <c r="AE627" t="s">
        <v>123</v>
      </c>
      <c r="AF627" t="s">
        <v>123</v>
      </c>
      <c r="AG627" t="s">
        <v>123</v>
      </c>
      <c r="AH627" t="s">
        <v>123</v>
      </c>
      <c r="AI627" t="s">
        <v>122</v>
      </c>
      <c r="AJ627" t="s">
        <v>123</v>
      </c>
      <c r="AK627" t="s">
        <v>122</v>
      </c>
      <c r="AL627" t="s">
        <v>123</v>
      </c>
      <c r="AM627" t="s">
        <v>122</v>
      </c>
    </row>
    <row r="628" spans="1:39" x14ac:dyDescent="0.25">
      <c r="A628">
        <v>2017</v>
      </c>
      <c r="B628">
        <v>16</v>
      </c>
      <c r="C628" t="s">
        <v>69</v>
      </c>
      <c r="D628">
        <v>16502</v>
      </c>
      <c r="E628" t="s">
        <v>75</v>
      </c>
      <c r="F628" t="s">
        <v>120</v>
      </c>
      <c r="G628" t="s">
        <v>123</v>
      </c>
      <c r="H628">
        <v>91.1</v>
      </c>
      <c r="I628">
        <v>75.400000000000006</v>
      </c>
      <c r="K628" t="s">
        <v>122</v>
      </c>
      <c r="L628" t="s">
        <v>122</v>
      </c>
      <c r="M628" t="s">
        <v>123</v>
      </c>
      <c r="N628" t="s">
        <v>123</v>
      </c>
      <c r="O628" t="s">
        <v>123</v>
      </c>
      <c r="P628" t="s">
        <v>122</v>
      </c>
      <c r="Q628" t="s">
        <v>122</v>
      </c>
      <c r="R628">
        <v>10.8</v>
      </c>
      <c r="S628" t="s">
        <v>122</v>
      </c>
      <c r="T628">
        <v>89.4</v>
      </c>
      <c r="X628">
        <v>89.5</v>
      </c>
      <c r="Y628">
        <v>91.4</v>
      </c>
      <c r="Z628">
        <v>12.1</v>
      </c>
      <c r="AA628">
        <v>87</v>
      </c>
      <c r="AB628">
        <v>-1</v>
      </c>
      <c r="AC628" t="s">
        <v>125</v>
      </c>
      <c r="AD628" t="s">
        <v>125</v>
      </c>
      <c r="AE628" t="s">
        <v>123</v>
      </c>
      <c r="AF628" t="s">
        <v>123</v>
      </c>
      <c r="AG628" t="s">
        <v>123</v>
      </c>
      <c r="AH628" t="s">
        <v>123</v>
      </c>
      <c r="AI628" t="s">
        <v>122</v>
      </c>
      <c r="AJ628" t="s">
        <v>123</v>
      </c>
      <c r="AK628" t="s">
        <v>122</v>
      </c>
      <c r="AL628" t="s">
        <v>123</v>
      </c>
      <c r="AM628" t="s">
        <v>122</v>
      </c>
    </row>
    <row r="629" spans="1:39" x14ac:dyDescent="0.25">
      <c r="A629">
        <v>2017</v>
      </c>
      <c r="B629">
        <v>16</v>
      </c>
      <c r="C629" t="s">
        <v>69</v>
      </c>
      <c r="D629">
        <v>16503</v>
      </c>
      <c r="E629" t="s">
        <v>744</v>
      </c>
      <c r="F629" t="s">
        <v>120</v>
      </c>
      <c r="G629" t="s">
        <v>121</v>
      </c>
      <c r="H629">
        <v>71.599999999999994</v>
      </c>
      <c r="I629">
        <v>47.7</v>
      </c>
      <c r="K629" t="s">
        <v>122</v>
      </c>
      <c r="L629" t="s">
        <v>122</v>
      </c>
      <c r="M629" t="s">
        <v>123</v>
      </c>
      <c r="N629" t="s">
        <v>123</v>
      </c>
      <c r="O629" t="s">
        <v>123</v>
      </c>
      <c r="P629" t="s">
        <v>122</v>
      </c>
      <c r="Q629" t="s">
        <v>122</v>
      </c>
      <c r="R629">
        <v>7.4</v>
      </c>
      <c r="S629" t="s">
        <v>122</v>
      </c>
      <c r="T629">
        <v>69</v>
      </c>
      <c r="X629">
        <v>74.2</v>
      </c>
      <c r="Y629">
        <v>72.8</v>
      </c>
      <c r="Z629">
        <v>23.4</v>
      </c>
      <c r="AA629">
        <v>35</v>
      </c>
      <c r="AB629">
        <v>-1</v>
      </c>
      <c r="AC629" t="s">
        <v>125</v>
      </c>
      <c r="AD629" t="s">
        <v>125</v>
      </c>
      <c r="AE629" t="s">
        <v>123</v>
      </c>
      <c r="AF629" t="s">
        <v>123</v>
      </c>
      <c r="AG629" t="s">
        <v>123</v>
      </c>
      <c r="AH629" t="s">
        <v>123</v>
      </c>
      <c r="AI629" t="s">
        <v>122</v>
      </c>
      <c r="AJ629" t="s">
        <v>123</v>
      </c>
      <c r="AK629" t="s">
        <v>122</v>
      </c>
      <c r="AL629" t="s">
        <v>123</v>
      </c>
      <c r="AM629" t="s">
        <v>122</v>
      </c>
    </row>
    <row r="630" spans="1:39" x14ac:dyDescent="0.25">
      <c r="A630">
        <v>2017</v>
      </c>
      <c r="B630">
        <v>16</v>
      </c>
      <c r="C630" t="s">
        <v>69</v>
      </c>
      <c r="D630">
        <v>16504</v>
      </c>
      <c r="E630" t="s">
        <v>745</v>
      </c>
      <c r="F630" t="s">
        <v>120</v>
      </c>
      <c r="G630" t="s">
        <v>121</v>
      </c>
      <c r="H630">
        <v>67</v>
      </c>
      <c r="I630">
        <v>50</v>
      </c>
      <c r="K630" t="s">
        <v>122</v>
      </c>
      <c r="L630" t="s">
        <v>122</v>
      </c>
      <c r="M630" t="s">
        <v>121</v>
      </c>
      <c r="N630" t="s">
        <v>123</v>
      </c>
      <c r="O630" t="s">
        <v>123</v>
      </c>
      <c r="P630" t="s">
        <v>122</v>
      </c>
      <c r="Q630" t="s">
        <v>122</v>
      </c>
      <c r="R630">
        <v>8</v>
      </c>
      <c r="S630" t="s">
        <v>122</v>
      </c>
      <c r="T630">
        <v>80.7</v>
      </c>
      <c r="X630">
        <v>73.599999999999994</v>
      </c>
      <c r="Y630">
        <v>80</v>
      </c>
      <c r="Z630">
        <v>32.700000000000003</v>
      </c>
      <c r="AA630">
        <v>35</v>
      </c>
      <c r="AB630">
        <v>-1</v>
      </c>
      <c r="AC630" t="s">
        <v>125</v>
      </c>
      <c r="AD630" t="s">
        <v>125</v>
      </c>
      <c r="AE630" t="s">
        <v>121</v>
      </c>
      <c r="AF630" t="s">
        <v>123</v>
      </c>
      <c r="AG630" t="s">
        <v>123</v>
      </c>
      <c r="AH630" t="s">
        <v>123</v>
      </c>
      <c r="AI630" t="s">
        <v>122</v>
      </c>
      <c r="AJ630" t="s">
        <v>123</v>
      </c>
      <c r="AK630" t="s">
        <v>122</v>
      </c>
      <c r="AL630" t="s">
        <v>123</v>
      </c>
      <c r="AM630" t="s">
        <v>122</v>
      </c>
    </row>
    <row r="631" spans="1:39" x14ac:dyDescent="0.25">
      <c r="A631">
        <v>2017</v>
      </c>
      <c r="B631">
        <v>16</v>
      </c>
      <c r="C631" t="s">
        <v>69</v>
      </c>
      <c r="D631">
        <v>16505</v>
      </c>
      <c r="E631" t="s">
        <v>746</v>
      </c>
      <c r="F631" t="s">
        <v>120</v>
      </c>
      <c r="G631" t="s">
        <v>123</v>
      </c>
      <c r="H631">
        <v>82.8</v>
      </c>
      <c r="I631">
        <v>64.8</v>
      </c>
      <c r="K631" t="s">
        <v>122</v>
      </c>
      <c r="L631" t="s">
        <v>122</v>
      </c>
      <c r="M631" t="s">
        <v>123</v>
      </c>
      <c r="N631" t="s">
        <v>123</v>
      </c>
      <c r="O631" t="s">
        <v>123</v>
      </c>
      <c r="P631" t="s">
        <v>122</v>
      </c>
      <c r="Q631" t="s">
        <v>122</v>
      </c>
      <c r="R631">
        <v>9</v>
      </c>
      <c r="S631" t="s">
        <v>122</v>
      </c>
      <c r="T631">
        <v>84.5</v>
      </c>
      <c r="X631">
        <v>85.6</v>
      </c>
      <c r="Y631">
        <v>84.5</v>
      </c>
      <c r="Z631">
        <v>15.6</v>
      </c>
      <c r="AA631">
        <v>65</v>
      </c>
      <c r="AB631">
        <v>-1</v>
      </c>
      <c r="AC631" t="s">
        <v>125</v>
      </c>
      <c r="AD631" t="s">
        <v>125</v>
      </c>
      <c r="AE631" t="s">
        <v>123</v>
      </c>
      <c r="AF631" t="s">
        <v>123</v>
      </c>
      <c r="AG631" t="s">
        <v>123</v>
      </c>
      <c r="AH631" t="s">
        <v>123</v>
      </c>
      <c r="AI631" t="s">
        <v>122</v>
      </c>
      <c r="AJ631" t="s">
        <v>123</v>
      </c>
      <c r="AK631" t="s">
        <v>122</v>
      </c>
      <c r="AL631" t="s">
        <v>123</v>
      </c>
      <c r="AM631" t="s">
        <v>122</v>
      </c>
    </row>
    <row r="632" spans="1:39" x14ac:dyDescent="0.25">
      <c r="A632">
        <v>2017</v>
      </c>
      <c r="B632">
        <v>16</v>
      </c>
      <c r="C632" t="s">
        <v>69</v>
      </c>
      <c r="D632">
        <v>16508</v>
      </c>
      <c r="E632" t="s">
        <v>750</v>
      </c>
      <c r="F632" t="s">
        <v>120</v>
      </c>
      <c r="G632" t="s">
        <v>123</v>
      </c>
      <c r="H632">
        <v>92.2</v>
      </c>
      <c r="I632">
        <v>70.599999999999994</v>
      </c>
      <c r="K632" t="s">
        <v>122</v>
      </c>
      <c r="L632" t="s">
        <v>122</v>
      </c>
      <c r="M632" t="s">
        <v>123</v>
      </c>
      <c r="N632" t="s">
        <v>123</v>
      </c>
      <c r="O632" t="s">
        <v>123</v>
      </c>
      <c r="P632" t="s">
        <v>122</v>
      </c>
      <c r="Q632" t="s">
        <v>122</v>
      </c>
      <c r="R632">
        <v>19.600000000000001</v>
      </c>
      <c r="S632" t="s">
        <v>122</v>
      </c>
      <c r="T632">
        <v>89.1</v>
      </c>
      <c r="X632">
        <v>93.4</v>
      </c>
      <c r="Y632">
        <v>91.5</v>
      </c>
      <c r="Z632">
        <v>12.1</v>
      </c>
      <c r="AA632">
        <v>88</v>
      </c>
      <c r="AB632">
        <v>-1</v>
      </c>
      <c r="AC632" t="s">
        <v>125</v>
      </c>
      <c r="AD632" t="s">
        <v>125</v>
      </c>
      <c r="AE632" t="s">
        <v>123</v>
      </c>
      <c r="AF632" t="s">
        <v>123</v>
      </c>
      <c r="AG632" t="s">
        <v>123</v>
      </c>
      <c r="AH632" t="s">
        <v>123</v>
      </c>
      <c r="AI632" t="s">
        <v>122</v>
      </c>
      <c r="AJ632" t="s">
        <v>123</v>
      </c>
      <c r="AK632" t="s">
        <v>122</v>
      </c>
      <c r="AL632" t="s">
        <v>123</v>
      </c>
      <c r="AM632" t="s">
        <v>122</v>
      </c>
    </row>
    <row r="633" spans="1:39" x14ac:dyDescent="0.25">
      <c r="A633">
        <v>2017</v>
      </c>
      <c r="B633">
        <v>16</v>
      </c>
      <c r="C633" t="s">
        <v>69</v>
      </c>
      <c r="D633">
        <v>16509</v>
      </c>
      <c r="E633" t="s">
        <v>72</v>
      </c>
      <c r="F633" t="s">
        <v>120</v>
      </c>
      <c r="G633" t="s">
        <v>123</v>
      </c>
      <c r="H633">
        <v>89.5</v>
      </c>
      <c r="I633">
        <v>66</v>
      </c>
      <c r="K633" t="s">
        <v>122</v>
      </c>
      <c r="L633" t="s">
        <v>122</v>
      </c>
      <c r="M633" t="s">
        <v>123</v>
      </c>
      <c r="N633" t="s">
        <v>123</v>
      </c>
      <c r="O633" t="s">
        <v>123</v>
      </c>
      <c r="P633" t="s">
        <v>122</v>
      </c>
      <c r="Q633" t="s">
        <v>122</v>
      </c>
      <c r="R633">
        <v>13.8</v>
      </c>
      <c r="S633" t="s">
        <v>122</v>
      </c>
      <c r="T633">
        <v>92.6</v>
      </c>
      <c r="X633">
        <v>89.1</v>
      </c>
      <c r="Y633">
        <v>92.5</v>
      </c>
      <c r="Z633">
        <v>16.3</v>
      </c>
      <c r="AA633">
        <v>79</v>
      </c>
      <c r="AB633">
        <v>-1</v>
      </c>
      <c r="AC633" t="s">
        <v>125</v>
      </c>
      <c r="AD633" t="s">
        <v>125</v>
      </c>
      <c r="AE633" t="s">
        <v>123</v>
      </c>
      <c r="AF633" t="s">
        <v>123</v>
      </c>
      <c r="AG633" t="s">
        <v>123</v>
      </c>
      <c r="AH633" t="s">
        <v>123</v>
      </c>
      <c r="AI633" t="s">
        <v>122</v>
      </c>
      <c r="AJ633" t="s">
        <v>123</v>
      </c>
      <c r="AK633" t="s">
        <v>122</v>
      </c>
      <c r="AL633" t="s">
        <v>123</v>
      </c>
      <c r="AM633" t="s">
        <v>122</v>
      </c>
    </row>
    <row r="634" spans="1:39" x14ac:dyDescent="0.25">
      <c r="A634">
        <v>2017</v>
      </c>
      <c r="B634">
        <v>16</v>
      </c>
      <c r="C634" t="s">
        <v>69</v>
      </c>
      <c r="D634">
        <v>16601</v>
      </c>
      <c r="E634" t="s">
        <v>751</v>
      </c>
      <c r="F634" t="s">
        <v>120</v>
      </c>
      <c r="G634" t="s">
        <v>123</v>
      </c>
      <c r="H634" t="s">
        <v>151</v>
      </c>
      <c r="I634" t="s">
        <v>151</v>
      </c>
      <c r="J634" t="s">
        <v>122</v>
      </c>
      <c r="K634" t="s">
        <v>151</v>
      </c>
      <c r="L634" t="s">
        <v>151</v>
      </c>
      <c r="M634" t="s">
        <v>123</v>
      </c>
      <c r="N634" t="s">
        <v>123</v>
      </c>
      <c r="O634" t="s">
        <v>123</v>
      </c>
      <c r="P634" t="s">
        <v>151</v>
      </c>
      <c r="Q634" t="s">
        <v>151</v>
      </c>
      <c r="R634" t="s">
        <v>151</v>
      </c>
      <c r="S634" t="s">
        <v>122</v>
      </c>
      <c r="T634" t="s">
        <v>122</v>
      </c>
      <c r="X634" t="s">
        <v>122</v>
      </c>
      <c r="Y634" t="s">
        <v>122</v>
      </c>
      <c r="Z634">
        <v>8.3000000000000007</v>
      </c>
      <c r="AA634">
        <v>93.33</v>
      </c>
      <c r="AB634" t="s">
        <v>124</v>
      </c>
      <c r="AC634" t="s">
        <v>125</v>
      </c>
      <c r="AD634" t="s">
        <v>125</v>
      </c>
      <c r="AE634" t="s">
        <v>123</v>
      </c>
      <c r="AF634" t="s">
        <v>123</v>
      </c>
      <c r="AG634" t="s">
        <v>123</v>
      </c>
      <c r="AH634" t="s">
        <v>123</v>
      </c>
      <c r="AI634" t="s">
        <v>122</v>
      </c>
      <c r="AJ634" t="s">
        <v>123</v>
      </c>
      <c r="AK634" t="s">
        <v>122</v>
      </c>
      <c r="AL634" t="s">
        <v>123</v>
      </c>
      <c r="AM634" t="s">
        <v>122</v>
      </c>
    </row>
    <row r="635" spans="1:39" x14ac:dyDescent="0.25">
      <c r="A635">
        <v>2017</v>
      </c>
      <c r="B635">
        <v>16</v>
      </c>
      <c r="C635" t="s">
        <v>69</v>
      </c>
      <c r="D635">
        <v>16601</v>
      </c>
      <c r="E635" t="s">
        <v>752</v>
      </c>
      <c r="F635" t="s">
        <v>120</v>
      </c>
      <c r="G635" t="s">
        <v>123</v>
      </c>
      <c r="H635" t="s">
        <v>151</v>
      </c>
      <c r="I635" t="s">
        <v>151</v>
      </c>
      <c r="J635" t="s">
        <v>122</v>
      </c>
      <c r="K635" t="s">
        <v>151</v>
      </c>
      <c r="L635" t="s">
        <v>151</v>
      </c>
      <c r="M635" t="s">
        <v>123</v>
      </c>
      <c r="N635" t="s">
        <v>123</v>
      </c>
      <c r="O635" t="s">
        <v>123</v>
      </c>
      <c r="P635" t="s">
        <v>151</v>
      </c>
      <c r="Q635" t="s">
        <v>151</v>
      </c>
      <c r="R635" t="s">
        <v>151</v>
      </c>
      <c r="S635" t="s">
        <v>151</v>
      </c>
      <c r="T635" t="s">
        <v>122</v>
      </c>
      <c r="X635" t="s">
        <v>122</v>
      </c>
      <c r="Y635" t="s">
        <v>122</v>
      </c>
      <c r="Z635" t="s">
        <v>151</v>
      </c>
      <c r="AA635" t="s">
        <v>122</v>
      </c>
      <c r="AB635" t="s">
        <v>124</v>
      </c>
      <c r="AC635" t="s">
        <v>125</v>
      </c>
      <c r="AD635" t="s">
        <v>125</v>
      </c>
      <c r="AE635" t="s">
        <v>123</v>
      </c>
      <c r="AF635" t="s">
        <v>123</v>
      </c>
      <c r="AG635" t="s">
        <v>123</v>
      </c>
      <c r="AH635" t="s">
        <v>123</v>
      </c>
      <c r="AI635" t="s">
        <v>122</v>
      </c>
      <c r="AJ635" t="s">
        <v>123</v>
      </c>
      <c r="AK635" t="s">
        <v>122</v>
      </c>
      <c r="AL635" t="s">
        <v>123</v>
      </c>
      <c r="AM635" t="s">
        <v>122</v>
      </c>
    </row>
    <row r="636" spans="1:39" x14ac:dyDescent="0.25">
      <c r="A636">
        <v>2017</v>
      </c>
      <c r="B636">
        <v>16</v>
      </c>
      <c r="C636" t="s">
        <v>69</v>
      </c>
      <c r="D636">
        <v>16601</v>
      </c>
      <c r="E636" t="s">
        <v>753</v>
      </c>
      <c r="F636" t="s">
        <v>120</v>
      </c>
      <c r="G636" t="s">
        <v>123</v>
      </c>
      <c r="H636" t="s">
        <v>151</v>
      </c>
      <c r="I636" t="s">
        <v>151</v>
      </c>
      <c r="K636" t="s">
        <v>122</v>
      </c>
      <c r="L636" t="s">
        <v>122</v>
      </c>
      <c r="M636" t="s">
        <v>123</v>
      </c>
      <c r="N636" t="s">
        <v>123</v>
      </c>
      <c r="O636" t="s">
        <v>123</v>
      </c>
      <c r="P636" t="s">
        <v>122</v>
      </c>
      <c r="Q636" t="s">
        <v>122</v>
      </c>
      <c r="R636" t="s">
        <v>122</v>
      </c>
      <c r="S636" t="s">
        <v>122</v>
      </c>
      <c r="T636" t="s">
        <v>151</v>
      </c>
      <c r="X636" t="s">
        <v>122</v>
      </c>
      <c r="Y636" t="s">
        <v>122</v>
      </c>
      <c r="Z636" t="s">
        <v>151</v>
      </c>
      <c r="AA636" t="s">
        <v>122</v>
      </c>
      <c r="AB636">
        <v>-1</v>
      </c>
      <c r="AC636" t="s">
        <v>125</v>
      </c>
      <c r="AD636" t="s">
        <v>125</v>
      </c>
      <c r="AE636" t="s">
        <v>123</v>
      </c>
      <c r="AF636" t="s">
        <v>123</v>
      </c>
      <c r="AG636" t="s">
        <v>123</v>
      </c>
      <c r="AH636" t="s">
        <v>123</v>
      </c>
      <c r="AI636" t="s">
        <v>122</v>
      </c>
      <c r="AJ636" t="s">
        <v>123</v>
      </c>
      <c r="AK636" t="s">
        <v>122</v>
      </c>
      <c r="AL636" t="s">
        <v>123</v>
      </c>
      <c r="AM636" t="s">
        <v>122</v>
      </c>
    </row>
    <row r="637" spans="1:39" x14ac:dyDescent="0.25">
      <c r="A637">
        <v>2017</v>
      </c>
      <c r="B637">
        <v>16</v>
      </c>
      <c r="C637" t="s">
        <v>69</v>
      </c>
      <c r="D637">
        <v>16602</v>
      </c>
      <c r="E637" t="s">
        <v>754</v>
      </c>
      <c r="F637" t="s">
        <v>120</v>
      </c>
      <c r="G637" t="s">
        <v>123</v>
      </c>
      <c r="H637">
        <v>85.5</v>
      </c>
      <c r="I637">
        <v>71.7</v>
      </c>
      <c r="K637" t="s">
        <v>122</v>
      </c>
      <c r="L637" t="s">
        <v>122</v>
      </c>
      <c r="M637" t="s">
        <v>123</v>
      </c>
      <c r="N637" t="s">
        <v>123</v>
      </c>
      <c r="O637" t="s">
        <v>123</v>
      </c>
      <c r="P637" t="s">
        <v>122</v>
      </c>
      <c r="Q637" t="s">
        <v>122</v>
      </c>
      <c r="R637">
        <v>12.9</v>
      </c>
      <c r="S637" t="s">
        <v>122</v>
      </c>
      <c r="T637">
        <v>92.4</v>
      </c>
      <c r="X637">
        <v>85.5</v>
      </c>
      <c r="Y637">
        <v>83.1</v>
      </c>
      <c r="Z637">
        <v>13.8</v>
      </c>
      <c r="AA637">
        <v>78</v>
      </c>
      <c r="AB637">
        <v>-1</v>
      </c>
      <c r="AC637" t="s">
        <v>125</v>
      </c>
      <c r="AD637" t="s">
        <v>125</v>
      </c>
      <c r="AE637" t="s">
        <v>123</v>
      </c>
      <c r="AF637" t="s">
        <v>123</v>
      </c>
      <c r="AG637" t="s">
        <v>123</v>
      </c>
      <c r="AH637" t="s">
        <v>123</v>
      </c>
      <c r="AI637" t="s">
        <v>122</v>
      </c>
      <c r="AJ637" t="s">
        <v>123</v>
      </c>
      <c r="AK637" t="s">
        <v>122</v>
      </c>
      <c r="AL637" t="s">
        <v>123</v>
      </c>
      <c r="AM637" t="s">
        <v>122</v>
      </c>
    </row>
    <row r="638" spans="1:39" x14ac:dyDescent="0.25">
      <c r="A638">
        <v>2017</v>
      </c>
      <c r="B638">
        <v>16</v>
      </c>
      <c r="C638" t="s">
        <v>69</v>
      </c>
      <c r="D638">
        <v>16603</v>
      </c>
      <c r="E638" t="s">
        <v>755</v>
      </c>
      <c r="F638" t="s">
        <v>120</v>
      </c>
      <c r="G638" t="s">
        <v>123</v>
      </c>
      <c r="H638">
        <v>98.1</v>
      </c>
      <c r="I638">
        <v>83.3</v>
      </c>
      <c r="K638" t="s">
        <v>122</v>
      </c>
      <c r="L638" t="s">
        <v>122</v>
      </c>
      <c r="M638" t="s">
        <v>123</v>
      </c>
      <c r="N638" t="s">
        <v>123</v>
      </c>
      <c r="O638" t="s">
        <v>123</v>
      </c>
      <c r="P638" t="s">
        <v>122</v>
      </c>
      <c r="Q638" t="s">
        <v>122</v>
      </c>
      <c r="R638" t="s">
        <v>122</v>
      </c>
      <c r="S638" t="s">
        <v>122</v>
      </c>
      <c r="T638" t="s">
        <v>151</v>
      </c>
      <c r="X638">
        <v>100</v>
      </c>
      <c r="Y638">
        <v>98.7</v>
      </c>
      <c r="Z638">
        <v>0</v>
      </c>
      <c r="AA638">
        <v>102</v>
      </c>
      <c r="AB638">
        <v>-1</v>
      </c>
      <c r="AC638" t="s">
        <v>125</v>
      </c>
      <c r="AD638" t="s">
        <v>125</v>
      </c>
      <c r="AE638" t="s">
        <v>123</v>
      </c>
      <c r="AF638" t="s">
        <v>123</v>
      </c>
      <c r="AG638" t="s">
        <v>123</v>
      </c>
      <c r="AH638" t="s">
        <v>123</v>
      </c>
      <c r="AI638" t="s">
        <v>122</v>
      </c>
      <c r="AJ638" t="s">
        <v>123</v>
      </c>
      <c r="AK638" t="s">
        <v>122</v>
      </c>
      <c r="AL638" t="s">
        <v>123</v>
      </c>
      <c r="AM638" t="s">
        <v>122</v>
      </c>
    </row>
    <row r="639" spans="1:39" x14ac:dyDescent="0.25">
      <c r="A639">
        <v>2017</v>
      </c>
      <c r="B639">
        <v>16</v>
      </c>
      <c r="C639" t="s">
        <v>69</v>
      </c>
      <c r="D639">
        <v>16604</v>
      </c>
      <c r="E639" t="s">
        <v>756</v>
      </c>
      <c r="F639" t="s">
        <v>892</v>
      </c>
      <c r="G639" t="s">
        <v>123</v>
      </c>
      <c r="H639">
        <v>54.7</v>
      </c>
      <c r="I639">
        <v>42.5</v>
      </c>
      <c r="K639" t="s">
        <v>122</v>
      </c>
      <c r="L639" t="s">
        <v>122</v>
      </c>
      <c r="M639" t="s">
        <v>121</v>
      </c>
      <c r="N639" t="s">
        <v>123</v>
      </c>
      <c r="O639" t="s">
        <v>123</v>
      </c>
      <c r="P639" t="s">
        <v>122</v>
      </c>
      <c r="Q639" t="s">
        <v>122</v>
      </c>
      <c r="R639" t="s">
        <v>151</v>
      </c>
      <c r="S639" t="s">
        <v>122</v>
      </c>
      <c r="T639">
        <v>50</v>
      </c>
      <c r="X639">
        <v>23.7</v>
      </c>
      <c r="Y639">
        <v>39.700000000000003</v>
      </c>
      <c r="Z639">
        <v>41.9</v>
      </c>
      <c r="AA639">
        <v>12.22</v>
      </c>
      <c r="AB639">
        <v>-1</v>
      </c>
      <c r="AC639" t="s">
        <v>125</v>
      </c>
      <c r="AD639" t="s">
        <v>125</v>
      </c>
      <c r="AE639" t="s">
        <v>123</v>
      </c>
      <c r="AF639" t="s">
        <v>123</v>
      </c>
      <c r="AG639" t="s">
        <v>123</v>
      </c>
      <c r="AH639" t="s">
        <v>121</v>
      </c>
      <c r="AJ639" t="s">
        <v>123</v>
      </c>
      <c r="AK639" t="s">
        <v>122</v>
      </c>
      <c r="AL639" t="s">
        <v>123</v>
      </c>
      <c r="AM639" t="s">
        <v>122</v>
      </c>
    </row>
    <row r="640" spans="1:39" x14ac:dyDescent="0.25">
      <c r="A640">
        <v>2017</v>
      </c>
      <c r="B640">
        <v>16</v>
      </c>
      <c r="C640" t="s">
        <v>69</v>
      </c>
      <c r="D640">
        <v>16605</v>
      </c>
      <c r="E640" t="s">
        <v>757</v>
      </c>
      <c r="F640" t="s">
        <v>892</v>
      </c>
      <c r="G640" t="s">
        <v>123</v>
      </c>
      <c r="H640">
        <v>53.3</v>
      </c>
      <c r="I640">
        <v>32.5</v>
      </c>
      <c r="J640" t="s">
        <v>122</v>
      </c>
      <c r="K640" t="s">
        <v>121</v>
      </c>
      <c r="L640" t="s">
        <v>121</v>
      </c>
      <c r="M640" t="s">
        <v>123</v>
      </c>
      <c r="N640" t="s">
        <v>123</v>
      </c>
      <c r="O640" t="s">
        <v>123</v>
      </c>
      <c r="P640">
        <v>60</v>
      </c>
      <c r="Q640">
        <v>22.3</v>
      </c>
      <c r="R640">
        <v>30.7</v>
      </c>
      <c r="S640" t="s">
        <v>122</v>
      </c>
      <c r="T640" t="s">
        <v>122</v>
      </c>
      <c r="X640" t="s">
        <v>122</v>
      </c>
      <c r="Y640" t="s">
        <v>122</v>
      </c>
      <c r="Z640">
        <v>20.7</v>
      </c>
      <c r="AA640">
        <v>41</v>
      </c>
      <c r="AB640">
        <v>2</v>
      </c>
      <c r="AC640" t="s">
        <v>125</v>
      </c>
      <c r="AD640" t="s">
        <v>125</v>
      </c>
      <c r="AE640" t="s">
        <v>123</v>
      </c>
      <c r="AF640" t="s">
        <v>123</v>
      </c>
      <c r="AG640" t="s">
        <v>123</v>
      </c>
      <c r="AH640" t="s">
        <v>123</v>
      </c>
      <c r="AI640" t="s">
        <v>122</v>
      </c>
      <c r="AJ640" t="s">
        <v>123</v>
      </c>
      <c r="AK640" t="s">
        <v>122</v>
      </c>
      <c r="AL640" t="s">
        <v>123</v>
      </c>
      <c r="AM640" t="s">
        <v>122</v>
      </c>
    </row>
    <row r="641" spans="1:39" x14ac:dyDescent="0.25">
      <c r="A641">
        <v>2017</v>
      </c>
      <c r="B641">
        <v>16</v>
      </c>
      <c r="C641" t="s">
        <v>69</v>
      </c>
      <c r="D641">
        <v>16605</v>
      </c>
      <c r="E641" t="s">
        <v>758</v>
      </c>
      <c r="F641" t="s">
        <v>892</v>
      </c>
      <c r="G641" t="s">
        <v>123</v>
      </c>
      <c r="H641">
        <v>69.7</v>
      </c>
      <c r="I641">
        <v>34.799999999999997</v>
      </c>
      <c r="J641" t="s">
        <v>122</v>
      </c>
      <c r="K641" t="s">
        <v>121</v>
      </c>
      <c r="L641" t="s">
        <v>121</v>
      </c>
      <c r="M641" t="s">
        <v>123</v>
      </c>
      <c r="N641" t="s">
        <v>123</v>
      </c>
      <c r="O641" t="s">
        <v>123</v>
      </c>
      <c r="P641">
        <v>62.7</v>
      </c>
      <c r="Q641">
        <v>27.9</v>
      </c>
      <c r="R641" t="s">
        <v>151</v>
      </c>
      <c r="S641">
        <v>100</v>
      </c>
      <c r="T641" t="s">
        <v>122</v>
      </c>
      <c r="X641" t="s">
        <v>122</v>
      </c>
      <c r="Y641" t="s">
        <v>122</v>
      </c>
      <c r="Z641">
        <v>35.200000000000003</v>
      </c>
      <c r="AA641">
        <v>60</v>
      </c>
      <c r="AB641">
        <v>3</v>
      </c>
      <c r="AC641" t="s">
        <v>125</v>
      </c>
      <c r="AD641" t="s">
        <v>125</v>
      </c>
      <c r="AE641" t="s">
        <v>123</v>
      </c>
      <c r="AF641" t="s">
        <v>123</v>
      </c>
      <c r="AG641" t="s">
        <v>123</v>
      </c>
      <c r="AH641" t="s">
        <v>123</v>
      </c>
      <c r="AI641" t="s">
        <v>122</v>
      </c>
      <c r="AJ641" t="s">
        <v>123</v>
      </c>
      <c r="AK641" t="s">
        <v>122</v>
      </c>
      <c r="AL641" t="s">
        <v>123</v>
      </c>
      <c r="AM641" t="s">
        <v>122</v>
      </c>
    </row>
    <row r="642" spans="1:39" x14ac:dyDescent="0.25">
      <c r="A642">
        <v>2017</v>
      </c>
      <c r="B642">
        <v>16</v>
      </c>
      <c r="C642" t="s">
        <v>69</v>
      </c>
      <c r="D642">
        <v>16606</v>
      </c>
      <c r="E642" t="s">
        <v>759</v>
      </c>
      <c r="F642" t="s">
        <v>120</v>
      </c>
      <c r="G642" t="s">
        <v>123</v>
      </c>
      <c r="H642">
        <v>79.8</v>
      </c>
      <c r="I642">
        <v>61.7</v>
      </c>
      <c r="K642" t="s">
        <v>122</v>
      </c>
      <c r="L642" t="s">
        <v>122</v>
      </c>
      <c r="M642" t="s">
        <v>123</v>
      </c>
      <c r="N642" t="s">
        <v>123</v>
      </c>
      <c r="O642" t="s">
        <v>123</v>
      </c>
      <c r="P642" t="s">
        <v>122</v>
      </c>
      <c r="Q642" t="s">
        <v>122</v>
      </c>
      <c r="R642">
        <v>11.6</v>
      </c>
      <c r="S642" t="s">
        <v>122</v>
      </c>
      <c r="T642">
        <v>84.3</v>
      </c>
      <c r="X642">
        <v>81</v>
      </c>
      <c r="Y642">
        <v>86</v>
      </c>
      <c r="Z642">
        <v>18.2</v>
      </c>
      <c r="AA642">
        <v>59</v>
      </c>
      <c r="AB642">
        <v>-1</v>
      </c>
      <c r="AC642" t="s">
        <v>125</v>
      </c>
      <c r="AD642" t="s">
        <v>125</v>
      </c>
      <c r="AE642" t="s">
        <v>123</v>
      </c>
      <c r="AF642" t="s">
        <v>123</v>
      </c>
      <c r="AG642" t="s">
        <v>123</v>
      </c>
      <c r="AH642" t="s">
        <v>123</v>
      </c>
      <c r="AI642" t="s">
        <v>122</v>
      </c>
      <c r="AJ642" t="s">
        <v>123</v>
      </c>
      <c r="AK642" t="s">
        <v>122</v>
      </c>
      <c r="AL642" t="s">
        <v>123</v>
      </c>
      <c r="AM642" t="s">
        <v>122</v>
      </c>
    </row>
    <row r="643" spans="1:39" x14ac:dyDescent="0.25">
      <c r="A643">
        <v>2017</v>
      </c>
      <c r="B643">
        <v>16</v>
      </c>
      <c r="C643" t="s">
        <v>69</v>
      </c>
      <c r="D643">
        <v>16607</v>
      </c>
      <c r="E643" t="s">
        <v>760</v>
      </c>
      <c r="F643" t="s">
        <v>120</v>
      </c>
      <c r="G643" t="s">
        <v>123</v>
      </c>
      <c r="H643">
        <v>72</v>
      </c>
      <c r="I643">
        <v>56.6</v>
      </c>
      <c r="K643" t="s">
        <v>122</v>
      </c>
      <c r="L643" t="s">
        <v>122</v>
      </c>
      <c r="M643" t="s">
        <v>123</v>
      </c>
      <c r="N643" t="s">
        <v>123</v>
      </c>
      <c r="O643" t="s">
        <v>123</v>
      </c>
      <c r="P643" t="s">
        <v>122</v>
      </c>
      <c r="Q643" t="s">
        <v>122</v>
      </c>
      <c r="R643">
        <v>12.1</v>
      </c>
      <c r="S643" t="s">
        <v>122</v>
      </c>
      <c r="T643">
        <v>80.5</v>
      </c>
      <c r="X643">
        <v>71.400000000000006</v>
      </c>
      <c r="Y643">
        <v>78.400000000000006</v>
      </c>
      <c r="Z643">
        <v>23</v>
      </c>
      <c r="AA643">
        <v>45</v>
      </c>
      <c r="AB643">
        <v>-1</v>
      </c>
      <c r="AC643" t="s">
        <v>125</v>
      </c>
      <c r="AD643" t="s">
        <v>125</v>
      </c>
      <c r="AE643" t="s">
        <v>123</v>
      </c>
      <c r="AF643" t="s">
        <v>123</v>
      </c>
      <c r="AG643" t="s">
        <v>123</v>
      </c>
      <c r="AH643" t="s">
        <v>123</v>
      </c>
      <c r="AI643" t="s">
        <v>122</v>
      </c>
      <c r="AJ643" t="s">
        <v>123</v>
      </c>
      <c r="AK643" t="s">
        <v>122</v>
      </c>
      <c r="AL643" t="s">
        <v>123</v>
      </c>
      <c r="AM643" t="s">
        <v>122</v>
      </c>
    </row>
    <row r="644" spans="1:39" x14ac:dyDescent="0.25">
      <c r="A644">
        <v>2017</v>
      </c>
      <c r="B644">
        <v>16</v>
      </c>
      <c r="C644" t="s">
        <v>69</v>
      </c>
      <c r="D644">
        <v>16608</v>
      </c>
      <c r="E644" t="s">
        <v>761</v>
      </c>
      <c r="F644" t="s">
        <v>892</v>
      </c>
      <c r="G644" t="s">
        <v>123</v>
      </c>
      <c r="H644">
        <v>91.6</v>
      </c>
      <c r="I644">
        <v>58.1</v>
      </c>
      <c r="K644" t="s">
        <v>122</v>
      </c>
      <c r="L644" t="s">
        <v>122</v>
      </c>
      <c r="M644" t="s">
        <v>123</v>
      </c>
      <c r="N644" t="s">
        <v>123</v>
      </c>
      <c r="O644" t="s">
        <v>123</v>
      </c>
      <c r="P644" t="s">
        <v>122</v>
      </c>
      <c r="Q644" t="s">
        <v>122</v>
      </c>
      <c r="R644">
        <v>16.600000000000001</v>
      </c>
      <c r="S644" t="s">
        <v>122</v>
      </c>
      <c r="T644">
        <v>100</v>
      </c>
      <c r="X644">
        <v>95.7</v>
      </c>
      <c r="Y644">
        <v>93</v>
      </c>
      <c r="Z644">
        <v>15.4</v>
      </c>
      <c r="AA644">
        <v>77</v>
      </c>
      <c r="AB644">
        <v>-1</v>
      </c>
      <c r="AC644" t="s">
        <v>125</v>
      </c>
      <c r="AD644" t="s">
        <v>125</v>
      </c>
      <c r="AE644" t="s">
        <v>123</v>
      </c>
      <c r="AF644" t="s">
        <v>123</v>
      </c>
      <c r="AG644" t="s">
        <v>123</v>
      </c>
      <c r="AH644" t="s">
        <v>123</v>
      </c>
      <c r="AI644" t="s">
        <v>122</v>
      </c>
      <c r="AJ644" t="s">
        <v>123</v>
      </c>
      <c r="AK644" t="s">
        <v>122</v>
      </c>
      <c r="AL644" t="s">
        <v>123</v>
      </c>
      <c r="AM644" t="s">
        <v>122</v>
      </c>
    </row>
    <row r="645" spans="1:39" x14ac:dyDescent="0.25">
      <c r="A645">
        <v>2017</v>
      </c>
      <c r="B645">
        <v>16</v>
      </c>
      <c r="C645" t="s">
        <v>69</v>
      </c>
      <c r="D645">
        <v>16609</v>
      </c>
      <c r="E645" t="s">
        <v>762</v>
      </c>
      <c r="F645" t="s">
        <v>120</v>
      </c>
      <c r="G645" t="s">
        <v>123</v>
      </c>
      <c r="H645">
        <v>89</v>
      </c>
      <c r="I645">
        <v>70.3</v>
      </c>
      <c r="K645" t="s">
        <v>122</v>
      </c>
      <c r="L645" t="s">
        <v>122</v>
      </c>
      <c r="M645" t="s">
        <v>123</v>
      </c>
      <c r="N645" t="s">
        <v>123</v>
      </c>
      <c r="O645" t="s">
        <v>123</v>
      </c>
      <c r="P645" t="s">
        <v>122</v>
      </c>
      <c r="Q645" t="s">
        <v>122</v>
      </c>
      <c r="R645">
        <v>10.7</v>
      </c>
      <c r="S645" t="s">
        <v>122</v>
      </c>
      <c r="T645">
        <v>87.9</v>
      </c>
      <c r="X645">
        <v>89.8</v>
      </c>
      <c r="Y645">
        <v>90.7</v>
      </c>
      <c r="Z645">
        <v>14.8</v>
      </c>
      <c r="AA645">
        <v>82</v>
      </c>
      <c r="AB645">
        <v>-1</v>
      </c>
      <c r="AC645" t="s">
        <v>125</v>
      </c>
      <c r="AD645" t="s">
        <v>125</v>
      </c>
      <c r="AE645" t="s">
        <v>123</v>
      </c>
      <c r="AF645" t="s">
        <v>123</v>
      </c>
      <c r="AG645" t="s">
        <v>123</v>
      </c>
      <c r="AH645" t="s">
        <v>123</v>
      </c>
      <c r="AI645" t="s">
        <v>122</v>
      </c>
      <c r="AJ645" t="s">
        <v>123</v>
      </c>
      <c r="AK645" t="s">
        <v>122</v>
      </c>
      <c r="AL645" t="s">
        <v>123</v>
      </c>
      <c r="AM645" t="s">
        <v>122</v>
      </c>
    </row>
    <row r="646" spans="1:39" x14ac:dyDescent="0.25">
      <c r="A646">
        <v>2017</v>
      </c>
      <c r="B646">
        <v>16</v>
      </c>
      <c r="C646" t="s">
        <v>69</v>
      </c>
      <c r="D646">
        <v>16610</v>
      </c>
      <c r="E646" t="s">
        <v>763</v>
      </c>
      <c r="F646" t="s">
        <v>892</v>
      </c>
      <c r="G646" t="s">
        <v>123</v>
      </c>
      <c r="H646" t="s">
        <v>151</v>
      </c>
      <c r="I646">
        <v>33.299999999999997</v>
      </c>
      <c r="K646" t="s">
        <v>122</v>
      </c>
      <c r="L646" t="s">
        <v>122</v>
      </c>
      <c r="M646" t="s">
        <v>121</v>
      </c>
      <c r="N646" t="s">
        <v>123</v>
      </c>
      <c r="O646" t="s">
        <v>123</v>
      </c>
      <c r="P646" t="s">
        <v>122</v>
      </c>
      <c r="Q646" t="s">
        <v>122</v>
      </c>
      <c r="R646">
        <v>0</v>
      </c>
      <c r="S646" t="s">
        <v>122</v>
      </c>
      <c r="T646">
        <v>35.700000000000003</v>
      </c>
      <c r="X646">
        <v>28.9</v>
      </c>
      <c r="Y646">
        <v>31.5</v>
      </c>
      <c r="Z646">
        <v>82.5</v>
      </c>
      <c r="AA646">
        <v>9</v>
      </c>
      <c r="AB646">
        <v>-1</v>
      </c>
      <c r="AC646" t="s">
        <v>125</v>
      </c>
      <c r="AD646" t="s">
        <v>125</v>
      </c>
      <c r="AE646" t="s">
        <v>123</v>
      </c>
      <c r="AF646" t="s">
        <v>123</v>
      </c>
      <c r="AG646" t="s">
        <v>123</v>
      </c>
      <c r="AH646" t="s">
        <v>121</v>
      </c>
      <c r="AJ646" t="s">
        <v>123</v>
      </c>
      <c r="AK646" t="s">
        <v>122</v>
      </c>
      <c r="AL646" t="s">
        <v>123</v>
      </c>
      <c r="AM646" t="s">
        <v>122</v>
      </c>
    </row>
    <row r="647" spans="1:39" x14ac:dyDescent="0.25">
      <c r="A647">
        <v>2017</v>
      </c>
      <c r="B647">
        <v>16</v>
      </c>
      <c r="C647" t="s">
        <v>69</v>
      </c>
      <c r="D647">
        <v>16611</v>
      </c>
      <c r="E647" t="s">
        <v>764</v>
      </c>
      <c r="F647" t="s">
        <v>120</v>
      </c>
      <c r="G647" t="s">
        <v>123</v>
      </c>
      <c r="H647">
        <v>96.6</v>
      </c>
      <c r="I647">
        <v>68.8</v>
      </c>
      <c r="K647" t="s">
        <v>122</v>
      </c>
      <c r="L647" t="s">
        <v>122</v>
      </c>
      <c r="M647" t="s">
        <v>123</v>
      </c>
      <c r="N647" t="s">
        <v>123</v>
      </c>
      <c r="O647" t="s">
        <v>123</v>
      </c>
      <c r="P647" t="s">
        <v>122</v>
      </c>
      <c r="Q647" t="s">
        <v>122</v>
      </c>
      <c r="R647" t="s">
        <v>151</v>
      </c>
      <c r="S647" t="s">
        <v>122</v>
      </c>
      <c r="T647">
        <v>99.3</v>
      </c>
      <c r="X647">
        <v>99.1</v>
      </c>
      <c r="Y647">
        <v>99</v>
      </c>
      <c r="Z647">
        <v>7.4</v>
      </c>
      <c r="AA647">
        <v>98.67</v>
      </c>
      <c r="AB647">
        <v>-1</v>
      </c>
      <c r="AC647" t="s">
        <v>125</v>
      </c>
      <c r="AD647" t="s">
        <v>125</v>
      </c>
      <c r="AE647" t="s">
        <v>123</v>
      </c>
      <c r="AF647" t="s">
        <v>123</v>
      </c>
      <c r="AG647" t="s">
        <v>123</v>
      </c>
      <c r="AH647" t="s">
        <v>123</v>
      </c>
      <c r="AI647" t="s">
        <v>122</v>
      </c>
      <c r="AJ647" t="s">
        <v>123</v>
      </c>
      <c r="AK647" t="s">
        <v>122</v>
      </c>
      <c r="AL647" t="s">
        <v>123</v>
      </c>
      <c r="AM647" t="s">
        <v>122</v>
      </c>
    </row>
    <row r="648" spans="1:39" x14ac:dyDescent="0.25">
      <c r="A648">
        <v>2017</v>
      </c>
      <c r="B648">
        <v>16</v>
      </c>
      <c r="C648" t="s">
        <v>69</v>
      </c>
      <c r="D648">
        <v>16911</v>
      </c>
      <c r="E648" t="s">
        <v>765</v>
      </c>
      <c r="F648" t="s">
        <v>258</v>
      </c>
      <c r="G648" t="s">
        <v>123</v>
      </c>
      <c r="H648" t="s">
        <v>122</v>
      </c>
      <c r="I648" t="s">
        <v>122</v>
      </c>
      <c r="J648" t="s">
        <v>122</v>
      </c>
      <c r="K648" t="s">
        <v>122</v>
      </c>
      <c r="L648" t="s">
        <v>122</v>
      </c>
      <c r="M648" t="s">
        <v>123</v>
      </c>
      <c r="N648" t="s">
        <v>123</v>
      </c>
      <c r="O648" t="s">
        <v>123</v>
      </c>
      <c r="P648" t="s">
        <v>122</v>
      </c>
      <c r="Q648" t="s">
        <v>122</v>
      </c>
      <c r="R648" t="s">
        <v>122</v>
      </c>
      <c r="S648" t="s">
        <v>122</v>
      </c>
      <c r="T648" t="s">
        <v>122</v>
      </c>
      <c r="X648" t="s">
        <v>122</v>
      </c>
      <c r="Y648" t="s">
        <v>122</v>
      </c>
      <c r="Z648">
        <v>46.1</v>
      </c>
      <c r="AA648">
        <v>0</v>
      </c>
      <c r="AB648" t="s">
        <v>124</v>
      </c>
      <c r="AC648" t="s">
        <v>125</v>
      </c>
      <c r="AD648" t="s">
        <v>125</v>
      </c>
      <c r="AE648" t="s">
        <v>123</v>
      </c>
      <c r="AF648" t="s">
        <v>123</v>
      </c>
      <c r="AG648" t="s">
        <v>123</v>
      </c>
      <c r="AH648" t="s">
        <v>123</v>
      </c>
      <c r="AI648" t="s">
        <v>122</v>
      </c>
      <c r="AJ648" t="s">
        <v>123</v>
      </c>
      <c r="AK648" t="s">
        <v>122</v>
      </c>
      <c r="AL648" t="s">
        <v>123</v>
      </c>
      <c r="AM648" t="s">
        <v>122</v>
      </c>
    </row>
    <row r="649" spans="1:39" x14ac:dyDescent="0.25">
      <c r="A649">
        <v>2017</v>
      </c>
      <c r="B649">
        <v>16</v>
      </c>
      <c r="C649" t="s">
        <v>69</v>
      </c>
      <c r="D649">
        <v>16911</v>
      </c>
      <c r="E649" t="s">
        <v>766</v>
      </c>
      <c r="F649" t="s">
        <v>258</v>
      </c>
      <c r="G649" t="s">
        <v>123</v>
      </c>
      <c r="H649" t="s">
        <v>122</v>
      </c>
      <c r="I649" t="s">
        <v>122</v>
      </c>
      <c r="J649" t="s">
        <v>122</v>
      </c>
      <c r="K649" t="s">
        <v>122</v>
      </c>
      <c r="L649" t="s">
        <v>122</v>
      </c>
      <c r="M649" t="s">
        <v>123</v>
      </c>
      <c r="N649" t="s">
        <v>123</v>
      </c>
      <c r="O649" t="s">
        <v>123</v>
      </c>
      <c r="P649" t="s">
        <v>122</v>
      </c>
      <c r="Q649" t="s">
        <v>122</v>
      </c>
      <c r="R649" t="s">
        <v>122</v>
      </c>
      <c r="S649" t="s">
        <v>151</v>
      </c>
      <c r="T649" t="s">
        <v>122</v>
      </c>
      <c r="X649" t="s">
        <v>122</v>
      </c>
      <c r="Y649" t="s">
        <v>122</v>
      </c>
      <c r="Z649">
        <v>46.6</v>
      </c>
      <c r="AA649">
        <v>16.670000000000002</v>
      </c>
      <c r="AB649" t="s">
        <v>124</v>
      </c>
      <c r="AC649" t="s">
        <v>125</v>
      </c>
      <c r="AD649" t="s">
        <v>125</v>
      </c>
      <c r="AE649" t="s">
        <v>123</v>
      </c>
      <c r="AF649" t="s">
        <v>123</v>
      </c>
      <c r="AG649" t="s">
        <v>123</v>
      </c>
      <c r="AH649" t="s">
        <v>123</v>
      </c>
      <c r="AI649" t="s">
        <v>122</v>
      </c>
      <c r="AJ649" t="s">
        <v>123</v>
      </c>
      <c r="AK649" t="s">
        <v>122</v>
      </c>
      <c r="AL649" t="s">
        <v>123</v>
      </c>
      <c r="AM649" t="s">
        <v>122</v>
      </c>
    </row>
    <row r="650" spans="1:39" x14ac:dyDescent="0.25">
      <c r="A650">
        <v>2017</v>
      </c>
      <c r="B650">
        <v>16</v>
      </c>
      <c r="C650" t="s">
        <v>69</v>
      </c>
      <c r="D650">
        <v>16911</v>
      </c>
      <c r="E650" t="s">
        <v>767</v>
      </c>
      <c r="F650" t="s">
        <v>258</v>
      </c>
      <c r="G650" t="s">
        <v>123</v>
      </c>
      <c r="H650" t="s">
        <v>122</v>
      </c>
      <c r="I650" t="s">
        <v>122</v>
      </c>
      <c r="K650" t="s">
        <v>122</v>
      </c>
      <c r="L650" t="s">
        <v>122</v>
      </c>
      <c r="M650" t="s">
        <v>123</v>
      </c>
      <c r="N650" t="s">
        <v>123</v>
      </c>
      <c r="O650" t="s">
        <v>123</v>
      </c>
      <c r="P650" t="s">
        <v>122</v>
      </c>
      <c r="Q650" t="s">
        <v>122</v>
      </c>
      <c r="R650" t="s">
        <v>122</v>
      </c>
      <c r="S650" t="s">
        <v>122</v>
      </c>
      <c r="T650" t="s">
        <v>151</v>
      </c>
      <c r="X650" t="s">
        <v>151</v>
      </c>
      <c r="Y650" t="s">
        <v>151</v>
      </c>
      <c r="Z650">
        <v>40.4</v>
      </c>
      <c r="AA650">
        <v>11.11</v>
      </c>
      <c r="AB650">
        <v>-1</v>
      </c>
      <c r="AC650" t="s">
        <v>125</v>
      </c>
      <c r="AD650" t="s">
        <v>125</v>
      </c>
      <c r="AE650" t="s">
        <v>123</v>
      </c>
      <c r="AF650" t="s">
        <v>123</v>
      </c>
      <c r="AG650" t="s">
        <v>123</v>
      </c>
      <c r="AH650" t="s">
        <v>123</v>
      </c>
      <c r="AI650" t="s">
        <v>122</v>
      </c>
      <c r="AJ650" t="s">
        <v>123</v>
      </c>
      <c r="AK650" t="s">
        <v>122</v>
      </c>
      <c r="AL650" t="s">
        <v>123</v>
      </c>
      <c r="AM650" t="s">
        <v>122</v>
      </c>
    </row>
    <row r="651" spans="1:39" x14ac:dyDescent="0.25">
      <c r="A651">
        <v>2017</v>
      </c>
      <c r="B651">
        <v>16</v>
      </c>
      <c r="C651" t="s">
        <v>69</v>
      </c>
      <c r="D651">
        <v>16917</v>
      </c>
      <c r="E651" t="s">
        <v>943</v>
      </c>
      <c r="F651" t="s">
        <v>394</v>
      </c>
      <c r="G651" t="s">
        <v>121</v>
      </c>
      <c r="H651" t="s">
        <v>122</v>
      </c>
      <c r="I651" t="s">
        <v>122</v>
      </c>
      <c r="J651" t="s">
        <v>122</v>
      </c>
      <c r="K651" t="s">
        <v>122</v>
      </c>
      <c r="L651" t="s">
        <v>122</v>
      </c>
      <c r="M651" t="s">
        <v>123</v>
      </c>
      <c r="N651" t="s">
        <v>123</v>
      </c>
      <c r="O651" t="s">
        <v>123</v>
      </c>
      <c r="P651" t="s">
        <v>122</v>
      </c>
      <c r="Q651" t="s">
        <v>122</v>
      </c>
      <c r="R651" t="s">
        <v>122</v>
      </c>
      <c r="S651" t="s">
        <v>122</v>
      </c>
      <c r="T651" t="s">
        <v>122</v>
      </c>
      <c r="X651" t="s">
        <v>122</v>
      </c>
      <c r="Y651" t="s">
        <v>122</v>
      </c>
      <c r="Z651" t="s">
        <v>122</v>
      </c>
      <c r="AA651" t="s">
        <v>122</v>
      </c>
      <c r="AB651" t="s">
        <v>124</v>
      </c>
      <c r="AC651" t="s">
        <v>125</v>
      </c>
      <c r="AD651" t="s">
        <v>125</v>
      </c>
      <c r="AE651" t="s">
        <v>123</v>
      </c>
      <c r="AF651" t="s">
        <v>123</v>
      </c>
      <c r="AG651" t="s">
        <v>123</v>
      </c>
      <c r="AH651" t="s">
        <v>123</v>
      </c>
      <c r="AI651" t="s">
        <v>122</v>
      </c>
      <c r="AJ651" t="s">
        <v>123</v>
      </c>
      <c r="AK651" t="s">
        <v>122</v>
      </c>
      <c r="AL651" t="s">
        <v>123</v>
      </c>
      <c r="AM651" t="s">
        <v>122</v>
      </c>
    </row>
    <row r="652" spans="1:39" x14ac:dyDescent="0.25">
      <c r="A652">
        <v>2017</v>
      </c>
      <c r="B652">
        <v>16</v>
      </c>
      <c r="C652" t="s">
        <v>69</v>
      </c>
      <c r="D652">
        <v>16917</v>
      </c>
      <c r="E652" t="s">
        <v>768</v>
      </c>
      <c r="F652" t="s">
        <v>394</v>
      </c>
      <c r="G652" t="s">
        <v>121</v>
      </c>
      <c r="H652" t="s">
        <v>151</v>
      </c>
      <c r="I652" t="s">
        <v>151</v>
      </c>
      <c r="J652" t="s">
        <v>122</v>
      </c>
      <c r="K652" t="s">
        <v>151</v>
      </c>
      <c r="L652" t="s">
        <v>151</v>
      </c>
      <c r="M652" t="s">
        <v>123</v>
      </c>
      <c r="N652" t="s">
        <v>123</v>
      </c>
      <c r="O652" t="s">
        <v>123</v>
      </c>
      <c r="P652" t="s">
        <v>151</v>
      </c>
      <c r="Q652" t="s">
        <v>151</v>
      </c>
      <c r="R652" t="s">
        <v>122</v>
      </c>
      <c r="S652" t="s">
        <v>151</v>
      </c>
      <c r="T652" t="s">
        <v>122</v>
      </c>
      <c r="X652" t="s">
        <v>122</v>
      </c>
      <c r="Y652" t="s">
        <v>122</v>
      </c>
      <c r="Z652" t="s">
        <v>151</v>
      </c>
      <c r="AA652" t="s">
        <v>122</v>
      </c>
      <c r="AB652" t="s">
        <v>124</v>
      </c>
      <c r="AC652" t="s">
        <v>125</v>
      </c>
      <c r="AD652" t="s">
        <v>125</v>
      </c>
      <c r="AE652" t="s">
        <v>123</v>
      </c>
      <c r="AF652" t="s">
        <v>123</v>
      </c>
      <c r="AG652" t="s">
        <v>123</v>
      </c>
      <c r="AH652" t="s">
        <v>123</v>
      </c>
      <c r="AI652" t="s">
        <v>122</v>
      </c>
      <c r="AJ652" t="s">
        <v>123</v>
      </c>
      <c r="AK652" t="s">
        <v>122</v>
      </c>
      <c r="AL652" t="s">
        <v>123</v>
      </c>
      <c r="AM652" t="s">
        <v>122</v>
      </c>
    </row>
    <row r="653" spans="1:39" x14ac:dyDescent="0.25">
      <c r="A653">
        <v>2017</v>
      </c>
      <c r="B653">
        <v>16</v>
      </c>
      <c r="C653" t="s">
        <v>69</v>
      </c>
      <c r="D653">
        <v>16917</v>
      </c>
      <c r="E653" t="s">
        <v>769</v>
      </c>
      <c r="F653" t="s">
        <v>394</v>
      </c>
      <c r="G653" t="s">
        <v>121</v>
      </c>
      <c r="H653">
        <v>29.4</v>
      </c>
      <c r="I653">
        <v>47.3</v>
      </c>
      <c r="K653" t="s">
        <v>122</v>
      </c>
      <c r="L653" t="s">
        <v>122</v>
      </c>
      <c r="M653" t="s">
        <v>123</v>
      </c>
      <c r="N653" t="s">
        <v>123</v>
      </c>
      <c r="O653" t="s">
        <v>123</v>
      </c>
      <c r="P653" t="s">
        <v>122</v>
      </c>
      <c r="Q653" t="s">
        <v>122</v>
      </c>
      <c r="R653" t="s">
        <v>151</v>
      </c>
      <c r="S653" t="s">
        <v>122</v>
      </c>
      <c r="T653" t="s">
        <v>151</v>
      </c>
      <c r="X653" t="s">
        <v>151</v>
      </c>
      <c r="Y653" t="s">
        <v>151</v>
      </c>
      <c r="Z653">
        <v>73.900000000000006</v>
      </c>
      <c r="AA653">
        <v>8.75</v>
      </c>
      <c r="AB653">
        <v>-1</v>
      </c>
      <c r="AC653" t="s">
        <v>125</v>
      </c>
      <c r="AD653" t="s">
        <v>125</v>
      </c>
      <c r="AE653" t="s">
        <v>123</v>
      </c>
      <c r="AF653" t="s">
        <v>123</v>
      </c>
      <c r="AG653" t="s">
        <v>123</v>
      </c>
      <c r="AH653" t="s">
        <v>123</v>
      </c>
      <c r="AI653" t="s">
        <v>122</v>
      </c>
      <c r="AJ653" t="s">
        <v>123</v>
      </c>
      <c r="AK653" t="s">
        <v>122</v>
      </c>
      <c r="AL653" t="s">
        <v>123</v>
      </c>
      <c r="AM653" t="s">
        <v>122</v>
      </c>
    </row>
    <row r="654" spans="1:39" x14ac:dyDescent="0.25">
      <c r="A654">
        <v>2017</v>
      </c>
      <c r="B654">
        <v>17</v>
      </c>
      <c r="C654" t="s">
        <v>773</v>
      </c>
      <c r="D654">
        <v>17101</v>
      </c>
      <c r="E654" t="s">
        <v>774</v>
      </c>
      <c r="F654" t="s">
        <v>120</v>
      </c>
      <c r="G654" t="s">
        <v>123</v>
      </c>
      <c r="H654">
        <v>35.799999999999997</v>
      </c>
      <c r="I654">
        <v>18.100000000000001</v>
      </c>
      <c r="J654" t="s">
        <v>122</v>
      </c>
      <c r="K654" t="s">
        <v>123</v>
      </c>
      <c r="L654" t="s">
        <v>121</v>
      </c>
      <c r="M654" t="s">
        <v>121</v>
      </c>
      <c r="N654" t="s">
        <v>123</v>
      </c>
      <c r="O654" t="s">
        <v>123</v>
      </c>
      <c r="P654">
        <v>22.2</v>
      </c>
      <c r="Q654">
        <v>8.5</v>
      </c>
      <c r="R654" t="s">
        <v>122</v>
      </c>
      <c r="S654" t="s">
        <v>122</v>
      </c>
      <c r="T654" t="s">
        <v>122</v>
      </c>
      <c r="X654" t="s">
        <v>122</v>
      </c>
      <c r="Y654" t="s">
        <v>122</v>
      </c>
      <c r="Z654">
        <v>4.5999999999999996</v>
      </c>
      <c r="AA654">
        <v>21.11</v>
      </c>
      <c r="AB654">
        <v>1</v>
      </c>
      <c r="AC654" t="s">
        <v>125</v>
      </c>
      <c r="AD654" t="s">
        <v>125</v>
      </c>
      <c r="AE654" t="s">
        <v>123</v>
      </c>
      <c r="AF654" t="s">
        <v>123</v>
      </c>
      <c r="AG654" t="s">
        <v>123</v>
      </c>
      <c r="AH654" t="s">
        <v>121</v>
      </c>
      <c r="AJ654" t="s">
        <v>123</v>
      </c>
      <c r="AK654" t="s">
        <v>122</v>
      </c>
      <c r="AL654" t="s">
        <v>123</v>
      </c>
      <c r="AM654" t="s">
        <v>122</v>
      </c>
    </row>
    <row r="655" spans="1:39" x14ac:dyDescent="0.25">
      <c r="A655">
        <v>2017</v>
      </c>
      <c r="B655">
        <v>17</v>
      </c>
      <c r="C655" t="s">
        <v>773</v>
      </c>
      <c r="D655">
        <v>17103</v>
      </c>
      <c r="E655" t="s">
        <v>775</v>
      </c>
      <c r="F655" t="s">
        <v>120</v>
      </c>
      <c r="G655" t="s">
        <v>123</v>
      </c>
      <c r="H655">
        <v>40</v>
      </c>
      <c r="I655">
        <v>20</v>
      </c>
      <c r="J655" t="s">
        <v>122</v>
      </c>
      <c r="K655" t="s">
        <v>123</v>
      </c>
      <c r="L655" t="s">
        <v>123</v>
      </c>
      <c r="M655" t="s">
        <v>123</v>
      </c>
      <c r="N655" t="s">
        <v>123</v>
      </c>
      <c r="O655" t="s">
        <v>123</v>
      </c>
      <c r="P655" t="s">
        <v>151</v>
      </c>
      <c r="Q655" t="s">
        <v>151</v>
      </c>
      <c r="R655" t="s">
        <v>151</v>
      </c>
      <c r="S655" t="s">
        <v>122</v>
      </c>
      <c r="T655" t="s">
        <v>122</v>
      </c>
      <c r="X655" t="s">
        <v>122</v>
      </c>
      <c r="Y655" t="s">
        <v>122</v>
      </c>
      <c r="Z655">
        <v>0</v>
      </c>
      <c r="AA655">
        <v>43.33</v>
      </c>
      <c r="AB655" t="s">
        <v>124</v>
      </c>
      <c r="AC655" t="s">
        <v>125</v>
      </c>
      <c r="AD655" t="s">
        <v>125</v>
      </c>
      <c r="AE655" t="s">
        <v>123</v>
      </c>
      <c r="AF655" t="s">
        <v>123</v>
      </c>
      <c r="AG655" t="s">
        <v>123</v>
      </c>
      <c r="AH655" t="s">
        <v>123</v>
      </c>
      <c r="AI655" t="s">
        <v>122</v>
      </c>
      <c r="AJ655" t="s">
        <v>123</v>
      </c>
      <c r="AK655" t="s">
        <v>122</v>
      </c>
      <c r="AL655" t="s">
        <v>123</v>
      </c>
      <c r="AM655" t="s">
        <v>122</v>
      </c>
    </row>
    <row r="656" spans="1:39" x14ac:dyDescent="0.25">
      <c r="A656">
        <v>2017</v>
      </c>
      <c r="B656">
        <v>17</v>
      </c>
      <c r="C656" t="s">
        <v>773</v>
      </c>
      <c r="D656">
        <v>17103</v>
      </c>
      <c r="E656" t="s">
        <v>942</v>
      </c>
      <c r="F656" t="s">
        <v>120</v>
      </c>
      <c r="G656" t="s">
        <v>123</v>
      </c>
      <c r="H656" t="s">
        <v>151</v>
      </c>
      <c r="I656" t="s">
        <v>151</v>
      </c>
      <c r="J656" t="s">
        <v>122</v>
      </c>
      <c r="K656" t="s">
        <v>123</v>
      </c>
      <c r="L656" t="s">
        <v>123</v>
      </c>
      <c r="M656" t="s">
        <v>123</v>
      </c>
      <c r="N656" t="s">
        <v>123</v>
      </c>
      <c r="O656" t="s">
        <v>123</v>
      </c>
      <c r="P656" t="s">
        <v>151</v>
      </c>
      <c r="Q656" t="s">
        <v>151</v>
      </c>
      <c r="R656" t="s">
        <v>151</v>
      </c>
      <c r="S656" t="s">
        <v>122</v>
      </c>
      <c r="T656" t="s">
        <v>122</v>
      </c>
      <c r="X656" t="s">
        <v>122</v>
      </c>
      <c r="Y656" t="s">
        <v>122</v>
      </c>
      <c r="Z656" t="s">
        <v>151</v>
      </c>
      <c r="AA656" t="s">
        <v>122</v>
      </c>
      <c r="AB656" t="s">
        <v>124</v>
      </c>
      <c r="AC656" t="s">
        <v>125</v>
      </c>
      <c r="AD656" t="s">
        <v>125</v>
      </c>
      <c r="AE656" t="s">
        <v>123</v>
      </c>
      <c r="AF656" t="s">
        <v>123</v>
      </c>
      <c r="AG656" t="s">
        <v>123</v>
      </c>
      <c r="AH656" t="s">
        <v>123</v>
      </c>
      <c r="AI656" t="s">
        <v>122</v>
      </c>
      <c r="AJ656" t="s">
        <v>123</v>
      </c>
      <c r="AK656" t="s">
        <v>122</v>
      </c>
      <c r="AL656" t="s">
        <v>123</v>
      </c>
      <c r="AM656" t="s">
        <v>122</v>
      </c>
    </row>
    <row r="657" spans="1:39" x14ac:dyDescent="0.25">
      <c r="A657">
        <v>2017</v>
      </c>
      <c r="B657">
        <v>17</v>
      </c>
      <c r="C657" t="s">
        <v>773</v>
      </c>
      <c r="D657">
        <v>17201</v>
      </c>
      <c r="E657" t="s">
        <v>776</v>
      </c>
      <c r="F657" t="s">
        <v>120</v>
      </c>
      <c r="G657" t="s">
        <v>121</v>
      </c>
      <c r="H657">
        <v>23.9</v>
      </c>
      <c r="I657">
        <v>18.100000000000001</v>
      </c>
      <c r="J657" t="s">
        <v>122</v>
      </c>
      <c r="K657" t="s">
        <v>121</v>
      </c>
      <c r="L657" t="s">
        <v>121</v>
      </c>
      <c r="M657" t="s">
        <v>123</v>
      </c>
      <c r="N657" t="s">
        <v>123</v>
      </c>
      <c r="O657" t="s">
        <v>123</v>
      </c>
      <c r="P657">
        <v>36.9</v>
      </c>
      <c r="Q657">
        <v>32.700000000000003</v>
      </c>
      <c r="R657" t="s">
        <v>151</v>
      </c>
      <c r="S657" t="s">
        <v>122</v>
      </c>
      <c r="T657" t="s">
        <v>122</v>
      </c>
      <c r="X657" t="s">
        <v>122</v>
      </c>
      <c r="Y657" t="s">
        <v>122</v>
      </c>
      <c r="Z657">
        <v>11.9</v>
      </c>
      <c r="AA657">
        <v>37.56</v>
      </c>
      <c r="AB657">
        <v>2</v>
      </c>
      <c r="AC657" t="s">
        <v>125</v>
      </c>
      <c r="AD657" t="s">
        <v>125</v>
      </c>
      <c r="AE657" t="s">
        <v>123</v>
      </c>
      <c r="AF657" t="s">
        <v>121</v>
      </c>
      <c r="AG657" t="s">
        <v>123</v>
      </c>
      <c r="AH657" t="s">
        <v>123</v>
      </c>
      <c r="AI657" t="s">
        <v>122</v>
      </c>
      <c r="AJ657" t="s">
        <v>123</v>
      </c>
      <c r="AK657" t="s">
        <v>122</v>
      </c>
      <c r="AL657" t="s">
        <v>123</v>
      </c>
      <c r="AM657" t="s">
        <v>122</v>
      </c>
    </row>
    <row r="658" spans="1:39" x14ac:dyDescent="0.25">
      <c r="A658">
        <v>2017</v>
      </c>
      <c r="B658">
        <v>17</v>
      </c>
      <c r="C658" t="s">
        <v>773</v>
      </c>
      <c r="D658">
        <v>17203</v>
      </c>
      <c r="E658" t="s">
        <v>777</v>
      </c>
      <c r="F658" t="s">
        <v>120</v>
      </c>
      <c r="G658" t="s">
        <v>121</v>
      </c>
      <c r="H658">
        <v>22.9</v>
      </c>
      <c r="I658">
        <v>26.2</v>
      </c>
      <c r="J658" t="s">
        <v>122</v>
      </c>
      <c r="K658" t="s">
        <v>121</v>
      </c>
      <c r="L658" t="s">
        <v>121</v>
      </c>
      <c r="M658" t="s">
        <v>123</v>
      </c>
      <c r="N658" t="s">
        <v>123</v>
      </c>
      <c r="O658" t="s">
        <v>123</v>
      </c>
      <c r="P658">
        <v>34.799999999999997</v>
      </c>
      <c r="Q658">
        <v>30.2</v>
      </c>
      <c r="R658" t="s">
        <v>151</v>
      </c>
      <c r="S658" t="s">
        <v>122</v>
      </c>
      <c r="T658" t="s">
        <v>122</v>
      </c>
      <c r="X658" t="s">
        <v>122</v>
      </c>
      <c r="Y658" t="s">
        <v>122</v>
      </c>
      <c r="Z658">
        <v>11.4</v>
      </c>
      <c r="AA658">
        <v>34.22</v>
      </c>
      <c r="AB658">
        <v>2</v>
      </c>
      <c r="AC658" t="s">
        <v>125</v>
      </c>
      <c r="AD658" t="s">
        <v>125</v>
      </c>
      <c r="AE658" t="s">
        <v>123</v>
      </c>
      <c r="AF658" t="s">
        <v>123</v>
      </c>
      <c r="AG658" t="s">
        <v>123</v>
      </c>
      <c r="AH658" t="s">
        <v>123</v>
      </c>
      <c r="AI658" t="s">
        <v>122</v>
      </c>
      <c r="AJ658" t="s">
        <v>123</v>
      </c>
      <c r="AK658" t="s">
        <v>122</v>
      </c>
      <c r="AL658" t="s">
        <v>123</v>
      </c>
      <c r="AM658" t="s">
        <v>122</v>
      </c>
    </row>
    <row r="659" spans="1:39" x14ac:dyDescent="0.25">
      <c r="A659">
        <v>2017</v>
      </c>
      <c r="B659">
        <v>17</v>
      </c>
      <c r="C659" t="s">
        <v>773</v>
      </c>
      <c r="D659">
        <v>17301</v>
      </c>
      <c r="E659" t="s">
        <v>778</v>
      </c>
      <c r="F659" t="s">
        <v>120</v>
      </c>
      <c r="G659" t="s">
        <v>121</v>
      </c>
      <c r="H659">
        <v>34.9</v>
      </c>
      <c r="I659">
        <v>25.1</v>
      </c>
      <c r="J659" t="s">
        <v>122</v>
      </c>
      <c r="K659" t="s">
        <v>121</v>
      </c>
      <c r="L659" t="s">
        <v>121</v>
      </c>
      <c r="M659" t="s">
        <v>121</v>
      </c>
      <c r="N659" t="s">
        <v>123</v>
      </c>
      <c r="O659" t="s">
        <v>123</v>
      </c>
      <c r="P659">
        <v>38.6</v>
      </c>
      <c r="Q659">
        <v>23.6</v>
      </c>
      <c r="R659" t="s">
        <v>151</v>
      </c>
      <c r="S659">
        <v>85.5</v>
      </c>
      <c r="T659" t="s">
        <v>122</v>
      </c>
      <c r="X659" t="s">
        <v>122</v>
      </c>
      <c r="Y659" t="s">
        <v>122</v>
      </c>
      <c r="Z659">
        <v>8.1</v>
      </c>
      <c r="AA659">
        <v>43.67</v>
      </c>
      <c r="AB659">
        <v>2</v>
      </c>
      <c r="AC659" t="s">
        <v>125</v>
      </c>
      <c r="AD659" t="s">
        <v>125</v>
      </c>
      <c r="AE659" t="s">
        <v>123</v>
      </c>
      <c r="AF659" t="s">
        <v>123</v>
      </c>
      <c r="AG659" t="s">
        <v>123</v>
      </c>
      <c r="AH659" t="s">
        <v>123</v>
      </c>
      <c r="AI659" t="s">
        <v>122</v>
      </c>
      <c r="AJ659" t="s">
        <v>123</v>
      </c>
      <c r="AK659" t="s">
        <v>122</v>
      </c>
      <c r="AL659" t="s">
        <v>123</v>
      </c>
      <c r="AM659" t="s">
        <v>122</v>
      </c>
    </row>
    <row r="660" spans="1:39" x14ac:dyDescent="0.25">
      <c r="A660">
        <v>2017</v>
      </c>
      <c r="B660">
        <v>17</v>
      </c>
      <c r="C660" t="s">
        <v>773</v>
      </c>
      <c r="D660">
        <v>17502</v>
      </c>
      <c r="E660" t="s">
        <v>779</v>
      </c>
      <c r="F660" t="s">
        <v>120</v>
      </c>
      <c r="G660" t="s">
        <v>123</v>
      </c>
      <c r="H660">
        <v>70.900000000000006</v>
      </c>
      <c r="I660">
        <v>53.8</v>
      </c>
      <c r="K660" t="s">
        <v>122</v>
      </c>
      <c r="L660" t="s">
        <v>122</v>
      </c>
      <c r="M660" t="s">
        <v>123</v>
      </c>
      <c r="N660" t="s">
        <v>123</v>
      </c>
      <c r="O660" t="s">
        <v>123</v>
      </c>
      <c r="P660" t="s">
        <v>122</v>
      </c>
      <c r="Q660" t="s">
        <v>122</v>
      </c>
      <c r="R660" t="s">
        <v>151</v>
      </c>
      <c r="S660" t="s">
        <v>122</v>
      </c>
      <c r="T660">
        <v>94.9</v>
      </c>
      <c r="X660">
        <v>89.3</v>
      </c>
      <c r="Y660">
        <v>88.3</v>
      </c>
      <c r="Z660">
        <v>22.5</v>
      </c>
      <c r="AA660">
        <v>52</v>
      </c>
      <c r="AB660">
        <v>-1</v>
      </c>
      <c r="AC660" t="s">
        <v>125</v>
      </c>
      <c r="AD660" t="s">
        <v>125</v>
      </c>
      <c r="AE660" t="s">
        <v>123</v>
      </c>
      <c r="AF660" t="s">
        <v>123</v>
      </c>
      <c r="AG660" t="s">
        <v>123</v>
      </c>
      <c r="AH660" t="s">
        <v>123</v>
      </c>
      <c r="AI660" t="s">
        <v>122</v>
      </c>
      <c r="AJ660" t="s">
        <v>123</v>
      </c>
      <c r="AK660" t="s">
        <v>122</v>
      </c>
      <c r="AL660" t="s">
        <v>123</v>
      </c>
      <c r="AM660" t="s">
        <v>122</v>
      </c>
    </row>
    <row r="661" spans="1:39" x14ac:dyDescent="0.25">
      <c r="A661">
        <v>2017</v>
      </c>
      <c r="B661">
        <v>17</v>
      </c>
      <c r="C661" t="s">
        <v>773</v>
      </c>
      <c r="D661">
        <v>17601</v>
      </c>
      <c r="E661" t="s">
        <v>780</v>
      </c>
      <c r="F661" t="s">
        <v>120</v>
      </c>
      <c r="G661" t="s">
        <v>123</v>
      </c>
      <c r="H661">
        <v>31</v>
      </c>
      <c r="I661">
        <v>13.2</v>
      </c>
      <c r="J661" t="s">
        <v>122</v>
      </c>
      <c r="K661" t="s">
        <v>123</v>
      </c>
      <c r="L661" t="s">
        <v>123</v>
      </c>
      <c r="M661" t="s">
        <v>121</v>
      </c>
      <c r="N661" t="s">
        <v>123</v>
      </c>
      <c r="O661" t="s">
        <v>123</v>
      </c>
      <c r="P661">
        <v>30.9</v>
      </c>
      <c r="Q661">
        <v>9.8000000000000007</v>
      </c>
      <c r="R661" t="s">
        <v>122</v>
      </c>
      <c r="S661">
        <v>102.3</v>
      </c>
      <c r="T661" t="s">
        <v>122</v>
      </c>
      <c r="X661" t="s">
        <v>122</v>
      </c>
      <c r="Y661" t="s">
        <v>122</v>
      </c>
      <c r="Z661">
        <v>2.6</v>
      </c>
      <c r="AA661">
        <v>30.89</v>
      </c>
      <c r="AB661">
        <v>2</v>
      </c>
      <c r="AC661" t="s">
        <v>125</v>
      </c>
      <c r="AD661" t="s">
        <v>125</v>
      </c>
      <c r="AE661" t="s">
        <v>123</v>
      </c>
      <c r="AF661" t="s">
        <v>123</v>
      </c>
      <c r="AG661" t="s">
        <v>123</v>
      </c>
      <c r="AH661" t="s">
        <v>123</v>
      </c>
      <c r="AI661" t="s">
        <v>122</v>
      </c>
      <c r="AJ661" t="s">
        <v>123</v>
      </c>
      <c r="AK661" t="s">
        <v>122</v>
      </c>
      <c r="AL661" t="s">
        <v>123</v>
      </c>
      <c r="AM661" t="s">
        <v>122</v>
      </c>
    </row>
    <row r="662" spans="1:39" x14ac:dyDescent="0.25">
      <c r="A662">
        <v>2017</v>
      </c>
      <c r="B662">
        <v>17</v>
      </c>
      <c r="C662" t="s">
        <v>773</v>
      </c>
      <c r="D662">
        <v>17601</v>
      </c>
      <c r="E662" t="s">
        <v>781</v>
      </c>
      <c r="F662" t="s">
        <v>120</v>
      </c>
      <c r="G662" t="s">
        <v>123</v>
      </c>
      <c r="H662">
        <v>80</v>
      </c>
      <c r="I662">
        <v>43.8</v>
      </c>
      <c r="K662" t="s">
        <v>122</v>
      </c>
      <c r="L662" t="s">
        <v>122</v>
      </c>
      <c r="M662" t="s">
        <v>123</v>
      </c>
      <c r="N662" t="s">
        <v>123</v>
      </c>
      <c r="O662" t="s">
        <v>123</v>
      </c>
      <c r="P662" t="s">
        <v>122</v>
      </c>
      <c r="Q662" t="s">
        <v>122</v>
      </c>
      <c r="R662" t="s">
        <v>122</v>
      </c>
      <c r="S662" t="s">
        <v>122</v>
      </c>
      <c r="T662">
        <v>34</v>
      </c>
      <c r="X662" t="s">
        <v>151</v>
      </c>
      <c r="Y662" t="s">
        <v>151</v>
      </c>
      <c r="Z662">
        <v>2</v>
      </c>
      <c r="AA662">
        <v>46.44</v>
      </c>
      <c r="AB662">
        <v>-1</v>
      </c>
      <c r="AC662" t="s">
        <v>125</v>
      </c>
      <c r="AD662" t="s">
        <v>125</v>
      </c>
      <c r="AE662" t="s">
        <v>123</v>
      </c>
      <c r="AF662" t="s">
        <v>123</v>
      </c>
      <c r="AG662" t="s">
        <v>123</v>
      </c>
      <c r="AH662" t="s">
        <v>123</v>
      </c>
      <c r="AI662" t="s">
        <v>122</v>
      </c>
      <c r="AJ662" t="s">
        <v>123</v>
      </c>
      <c r="AK662" t="s">
        <v>122</v>
      </c>
      <c r="AL662" t="s">
        <v>123</v>
      </c>
      <c r="AM662" t="s">
        <v>122</v>
      </c>
    </row>
    <row r="663" spans="1:39" x14ac:dyDescent="0.25">
      <c r="A663">
        <v>2017</v>
      </c>
      <c r="B663">
        <v>17</v>
      </c>
      <c r="C663" t="s">
        <v>773</v>
      </c>
      <c r="D663">
        <v>17903</v>
      </c>
      <c r="E663" t="s">
        <v>782</v>
      </c>
      <c r="F663" t="s">
        <v>394</v>
      </c>
      <c r="G663" t="s">
        <v>123</v>
      </c>
      <c r="H663">
        <v>25</v>
      </c>
      <c r="I663">
        <v>40</v>
      </c>
      <c r="K663" t="s">
        <v>122</v>
      </c>
      <c r="L663" t="s">
        <v>122</v>
      </c>
      <c r="M663" t="s">
        <v>123</v>
      </c>
      <c r="N663" t="s">
        <v>123</v>
      </c>
      <c r="O663" t="s">
        <v>123</v>
      </c>
      <c r="P663" t="s">
        <v>122</v>
      </c>
      <c r="Q663" t="s">
        <v>122</v>
      </c>
      <c r="R663" t="s">
        <v>122</v>
      </c>
      <c r="S663" t="s">
        <v>122</v>
      </c>
      <c r="T663" t="s">
        <v>151</v>
      </c>
      <c r="X663">
        <v>61.1</v>
      </c>
      <c r="Y663">
        <v>82.3</v>
      </c>
      <c r="Z663">
        <v>7.5</v>
      </c>
      <c r="AA663">
        <v>23.11</v>
      </c>
      <c r="AB663">
        <v>-1</v>
      </c>
      <c r="AC663" t="s">
        <v>125</v>
      </c>
      <c r="AD663" t="s">
        <v>125</v>
      </c>
      <c r="AE663" t="s">
        <v>123</v>
      </c>
      <c r="AF663" t="s">
        <v>123</v>
      </c>
      <c r="AG663" t="s">
        <v>123</v>
      </c>
      <c r="AH663" t="s">
        <v>121</v>
      </c>
      <c r="AJ663" t="s">
        <v>123</v>
      </c>
      <c r="AK663" t="s">
        <v>122</v>
      </c>
      <c r="AL663" t="s">
        <v>123</v>
      </c>
      <c r="AM663" t="s">
        <v>122</v>
      </c>
    </row>
    <row r="664" spans="1:39" x14ac:dyDescent="0.25">
      <c r="A664">
        <v>2017</v>
      </c>
      <c r="B664">
        <v>18</v>
      </c>
      <c r="C664" t="s">
        <v>783</v>
      </c>
      <c r="D664">
        <v>18400</v>
      </c>
      <c r="E664" t="s">
        <v>941</v>
      </c>
      <c r="F664" t="s">
        <v>892</v>
      </c>
      <c r="G664" t="s">
        <v>123</v>
      </c>
      <c r="H664" t="s">
        <v>122</v>
      </c>
      <c r="I664" t="s">
        <v>122</v>
      </c>
      <c r="J664" t="s">
        <v>122</v>
      </c>
      <c r="K664" t="s">
        <v>122</v>
      </c>
      <c r="L664" t="s">
        <v>122</v>
      </c>
      <c r="M664" t="s">
        <v>123</v>
      </c>
      <c r="N664" t="s">
        <v>123</v>
      </c>
      <c r="O664" t="s">
        <v>123</v>
      </c>
      <c r="P664" t="s">
        <v>122</v>
      </c>
      <c r="Q664" t="s">
        <v>122</v>
      </c>
      <c r="R664" t="s">
        <v>122</v>
      </c>
      <c r="S664" t="s">
        <v>122</v>
      </c>
      <c r="T664" t="s">
        <v>122</v>
      </c>
      <c r="X664" t="s">
        <v>122</v>
      </c>
      <c r="Y664" t="s">
        <v>122</v>
      </c>
      <c r="Z664" t="s">
        <v>122</v>
      </c>
      <c r="AA664" t="s">
        <v>122</v>
      </c>
      <c r="AB664" t="s">
        <v>124</v>
      </c>
      <c r="AC664" t="s">
        <v>125</v>
      </c>
      <c r="AD664" t="s">
        <v>125</v>
      </c>
      <c r="AE664" t="s">
        <v>123</v>
      </c>
      <c r="AF664" t="s">
        <v>123</v>
      </c>
      <c r="AG664" t="s">
        <v>123</v>
      </c>
      <c r="AH664" t="s">
        <v>123</v>
      </c>
      <c r="AI664" t="s">
        <v>122</v>
      </c>
      <c r="AJ664" t="s">
        <v>123</v>
      </c>
      <c r="AK664" t="s">
        <v>122</v>
      </c>
      <c r="AL664" t="s">
        <v>123</v>
      </c>
      <c r="AM664" t="s">
        <v>122</v>
      </c>
    </row>
    <row r="665" spans="1:39" x14ac:dyDescent="0.25">
      <c r="A665">
        <v>2017</v>
      </c>
      <c r="B665">
        <v>18</v>
      </c>
      <c r="C665" t="s">
        <v>783</v>
      </c>
      <c r="D665">
        <v>18400</v>
      </c>
      <c r="E665" t="s">
        <v>940</v>
      </c>
      <c r="F665" t="s">
        <v>892</v>
      </c>
      <c r="G665" t="s">
        <v>123</v>
      </c>
      <c r="H665">
        <v>45.8</v>
      </c>
      <c r="I665">
        <v>38</v>
      </c>
      <c r="K665" t="s">
        <v>122</v>
      </c>
      <c r="L665" t="s">
        <v>122</v>
      </c>
      <c r="M665" t="s">
        <v>121</v>
      </c>
      <c r="N665" t="s">
        <v>123</v>
      </c>
      <c r="O665" t="s">
        <v>123</v>
      </c>
      <c r="P665" t="s">
        <v>122</v>
      </c>
      <c r="Q665" t="s">
        <v>122</v>
      </c>
      <c r="R665" t="s">
        <v>122</v>
      </c>
      <c r="S665" t="s">
        <v>122</v>
      </c>
      <c r="T665">
        <v>60.7</v>
      </c>
      <c r="X665">
        <v>45</v>
      </c>
      <c r="Y665">
        <v>48.1</v>
      </c>
      <c r="Z665">
        <v>0</v>
      </c>
      <c r="AA665">
        <v>15.56</v>
      </c>
      <c r="AB665">
        <v>-1</v>
      </c>
      <c r="AC665" t="s">
        <v>125</v>
      </c>
      <c r="AD665" t="s">
        <v>125</v>
      </c>
      <c r="AE665" t="s">
        <v>123</v>
      </c>
      <c r="AF665" t="s">
        <v>123</v>
      </c>
      <c r="AG665" t="s">
        <v>123</v>
      </c>
      <c r="AH665" t="s">
        <v>121</v>
      </c>
      <c r="AJ665" t="s">
        <v>123</v>
      </c>
      <c r="AK665" t="s">
        <v>122</v>
      </c>
      <c r="AL665" t="s">
        <v>123</v>
      </c>
      <c r="AM665" t="s">
        <v>122</v>
      </c>
    </row>
    <row r="666" spans="1:39" x14ac:dyDescent="0.25">
      <c r="A666">
        <v>2017</v>
      </c>
      <c r="B666">
        <v>18</v>
      </c>
      <c r="C666" t="s">
        <v>783</v>
      </c>
      <c r="D666">
        <v>18401</v>
      </c>
      <c r="E666" t="s">
        <v>939</v>
      </c>
      <c r="F666" t="s">
        <v>892</v>
      </c>
      <c r="G666" t="s">
        <v>123</v>
      </c>
      <c r="H666">
        <v>76.3</v>
      </c>
      <c r="I666">
        <v>52.8</v>
      </c>
      <c r="K666" t="s">
        <v>122</v>
      </c>
      <c r="L666" t="s">
        <v>122</v>
      </c>
      <c r="M666" t="s">
        <v>123</v>
      </c>
      <c r="N666" t="s">
        <v>123</v>
      </c>
      <c r="O666" t="s">
        <v>123</v>
      </c>
      <c r="P666" t="s">
        <v>122</v>
      </c>
      <c r="Q666" t="s">
        <v>122</v>
      </c>
      <c r="R666" t="s">
        <v>122</v>
      </c>
      <c r="S666" t="s">
        <v>122</v>
      </c>
      <c r="T666" t="s">
        <v>151</v>
      </c>
      <c r="X666">
        <v>99.3</v>
      </c>
      <c r="Y666">
        <v>98.7</v>
      </c>
      <c r="Z666">
        <v>2.2999999999999998</v>
      </c>
      <c r="AA666">
        <v>83.53</v>
      </c>
      <c r="AB666">
        <v>-1</v>
      </c>
      <c r="AC666" t="s">
        <v>125</v>
      </c>
      <c r="AD666" t="s">
        <v>125</v>
      </c>
      <c r="AE666" t="s">
        <v>123</v>
      </c>
      <c r="AF666" t="s">
        <v>123</v>
      </c>
      <c r="AG666" t="s">
        <v>123</v>
      </c>
      <c r="AH666" t="s">
        <v>123</v>
      </c>
      <c r="AI666" t="s">
        <v>122</v>
      </c>
      <c r="AJ666" t="s">
        <v>123</v>
      </c>
      <c r="AK666" t="s">
        <v>122</v>
      </c>
      <c r="AL666" t="s">
        <v>123</v>
      </c>
      <c r="AM666" t="s">
        <v>122</v>
      </c>
    </row>
    <row r="667" spans="1:39" x14ac:dyDescent="0.25">
      <c r="A667">
        <v>2017</v>
      </c>
      <c r="B667">
        <v>18</v>
      </c>
      <c r="C667" t="s">
        <v>783</v>
      </c>
      <c r="D667">
        <v>18404</v>
      </c>
      <c r="E667" t="s">
        <v>938</v>
      </c>
      <c r="F667" t="s">
        <v>120</v>
      </c>
      <c r="G667" t="s">
        <v>121</v>
      </c>
      <c r="H667">
        <v>39.200000000000003</v>
      </c>
      <c r="I667">
        <v>28.9</v>
      </c>
      <c r="J667" t="s">
        <v>122</v>
      </c>
      <c r="K667" t="s">
        <v>121</v>
      </c>
      <c r="L667" t="s">
        <v>123</v>
      </c>
      <c r="M667" t="s">
        <v>121</v>
      </c>
      <c r="N667" t="s">
        <v>123</v>
      </c>
      <c r="O667" t="s">
        <v>123</v>
      </c>
      <c r="P667">
        <v>36.200000000000003</v>
      </c>
      <c r="Q667">
        <v>28.3</v>
      </c>
      <c r="R667" t="s">
        <v>151</v>
      </c>
      <c r="S667" t="s">
        <v>122</v>
      </c>
      <c r="T667" t="s">
        <v>122</v>
      </c>
      <c r="X667" t="s">
        <v>122</v>
      </c>
      <c r="Y667" t="s">
        <v>122</v>
      </c>
      <c r="Z667">
        <v>21.6</v>
      </c>
      <c r="AA667">
        <v>21.11</v>
      </c>
      <c r="AB667">
        <v>1</v>
      </c>
      <c r="AC667" t="s">
        <v>125</v>
      </c>
      <c r="AD667" t="s">
        <v>125</v>
      </c>
      <c r="AE667" t="s">
        <v>123</v>
      </c>
      <c r="AF667" t="s">
        <v>123</v>
      </c>
      <c r="AG667" t="s">
        <v>123</v>
      </c>
      <c r="AH667" t="s">
        <v>121</v>
      </c>
      <c r="AJ667" t="s">
        <v>123</v>
      </c>
      <c r="AK667" t="s">
        <v>122</v>
      </c>
      <c r="AL667" t="s">
        <v>123</v>
      </c>
      <c r="AM667" t="s">
        <v>122</v>
      </c>
    </row>
    <row r="668" spans="1:39" x14ac:dyDescent="0.25">
      <c r="A668">
        <v>2017</v>
      </c>
      <c r="B668">
        <v>18</v>
      </c>
      <c r="C668" t="s">
        <v>783</v>
      </c>
      <c r="D668">
        <v>18404</v>
      </c>
      <c r="E668" t="s">
        <v>937</v>
      </c>
      <c r="F668" t="s">
        <v>120</v>
      </c>
      <c r="G668" t="s">
        <v>121</v>
      </c>
      <c r="H668">
        <v>46.7</v>
      </c>
      <c r="I668">
        <v>28.3</v>
      </c>
      <c r="J668" t="s">
        <v>122</v>
      </c>
      <c r="K668" t="s">
        <v>121</v>
      </c>
      <c r="L668" t="s">
        <v>121</v>
      </c>
      <c r="M668" t="s">
        <v>121</v>
      </c>
      <c r="N668" t="s">
        <v>123</v>
      </c>
      <c r="O668" t="s">
        <v>123</v>
      </c>
      <c r="P668">
        <v>47.7</v>
      </c>
      <c r="Q668">
        <v>32.200000000000003</v>
      </c>
      <c r="R668" t="s">
        <v>151</v>
      </c>
      <c r="S668">
        <v>91.5</v>
      </c>
      <c r="T668" t="s">
        <v>122</v>
      </c>
      <c r="X668" t="s">
        <v>122</v>
      </c>
      <c r="Y668" t="s">
        <v>122</v>
      </c>
      <c r="Z668">
        <v>7.2</v>
      </c>
      <c r="AA668">
        <v>61.11</v>
      </c>
      <c r="AB668">
        <v>3</v>
      </c>
      <c r="AC668" t="s">
        <v>125</v>
      </c>
      <c r="AD668" t="s">
        <v>125</v>
      </c>
      <c r="AE668" t="s">
        <v>123</v>
      </c>
      <c r="AF668" t="s">
        <v>123</v>
      </c>
      <c r="AG668" t="s">
        <v>123</v>
      </c>
      <c r="AH668" t="s">
        <v>123</v>
      </c>
      <c r="AI668" t="s">
        <v>122</v>
      </c>
      <c r="AJ668" t="s">
        <v>123</v>
      </c>
      <c r="AK668" t="s">
        <v>122</v>
      </c>
      <c r="AL668" t="s">
        <v>123</v>
      </c>
      <c r="AM668" t="s">
        <v>122</v>
      </c>
    </row>
    <row r="669" spans="1:39" x14ac:dyDescent="0.25">
      <c r="A669">
        <v>2017</v>
      </c>
      <c r="B669">
        <v>18</v>
      </c>
      <c r="C669" t="s">
        <v>783</v>
      </c>
      <c r="D669">
        <v>18404</v>
      </c>
      <c r="E669" t="s">
        <v>936</v>
      </c>
      <c r="F669" t="s">
        <v>120</v>
      </c>
      <c r="G669" t="s">
        <v>121</v>
      </c>
      <c r="H669">
        <v>65.8</v>
      </c>
      <c r="I669">
        <v>53</v>
      </c>
      <c r="K669" t="s">
        <v>122</v>
      </c>
      <c r="L669" t="s">
        <v>122</v>
      </c>
      <c r="M669" t="s">
        <v>121</v>
      </c>
      <c r="N669" t="s">
        <v>123</v>
      </c>
      <c r="O669" t="s">
        <v>123</v>
      </c>
      <c r="P669" t="s">
        <v>122</v>
      </c>
      <c r="Q669" t="s">
        <v>122</v>
      </c>
      <c r="R669" t="s">
        <v>151</v>
      </c>
      <c r="S669" t="s">
        <v>122</v>
      </c>
      <c r="T669">
        <v>74.400000000000006</v>
      </c>
      <c r="X669">
        <v>67.400000000000006</v>
      </c>
      <c r="Y669">
        <v>74.3</v>
      </c>
      <c r="Z669">
        <v>27.8</v>
      </c>
      <c r="AA669">
        <v>34.44</v>
      </c>
      <c r="AB669">
        <v>-1</v>
      </c>
      <c r="AC669" t="s">
        <v>125</v>
      </c>
      <c r="AD669" t="s">
        <v>125</v>
      </c>
      <c r="AE669" t="s">
        <v>123</v>
      </c>
      <c r="AF669" t="s">
        <v>123</v>
      </c>
      <c r="AG669" t="s">
        <v>123</v>
      </c>
      <c r="AH669" t="s">
        <v>123</v>
      </c>
      <c r="AI669" t="s">
        <v>122</v>
      </c>
      <c r="AJ669" t="s">
        <v>123</v>
      </c>
      <c r="AK669" t="s">
        <v>122</v>
      </c>
      <c r="AL669" t="s">
        <v>123</v>
      </c>
      <c r="AM669" t="s">
        <v>122</v>
      </c>
    </row>
    <row r="670" spans="1:39" x14ac:dyDescent="0.25">
      <c r="A670">
        <v>2017</v>
      </c>
      <c r="B670">
        <v>18</v>
      </c>
      <c r="C670" t="s">
        <v>783</v>
      </c>
      <c r="D670">
        <v>18405</v>
      </c>
      <c r="E670" t="s">
        <v>935</v>
      </c>
      <c r="F670" t="s">
        <v>120</v>
      </c>
      <c r="G670" t="s">
        <v>121</v>
      </c>
      <c r="H670">
        <v>46.3</v>
      </c>
      <c r="I670">
        <v>23.4</v>
      </c>
      <c r="J670" t="s">
        <v>122</v>
      </c>
      <c r="K670" t="s">
        <v>121</v>
      </c>
      <c r="L670" t="s">
        <v>121</v>
      </c>
      <c r="M670" t="s">
        <v>121</v>
      </c>
      <c r="N670" t="s">
        <v>123</v>
      </c>
      <c r="O670" t="s">
        <v>123</v>
      </c>
      <c r="P670">
        <v>40.700000000000003</v>
      </c>
      <c r="Q670">
        <v>18</v>
      </c>
      <c r="R670" t="s">
        <v>151</v>
      </c>
      <c r="S670" t="s">
        <v>122</v>
      </c>
      <c r="T670" t="s">
        <v>122</v>
      </c>
      <c r="X670" t="s">
        <v>122</v>
      </c>
      <c r="Y670" t="s">
        <v>122</v>
      </c>
      <c r="Z670">
        <v>4.3</v>
      </c>
      <c r="AA670">
        <v>24.44</v>
      </c>
      <c r="AB670">
        <v>1</v>
      </c>
      <c r="AC670" t="s">
        <v>125</v>
      </c>
      <c r="AD670" t="s">
        <v>125</v>
      </c>
      <c r="AE670" t="s">
        <v>123</v>
      </c>
      <c r="AF670" t="s">
        <v>123</v>
      </c>
      <c r="AG670" t="s">
        <v>123</v>
      </c>
      <c r="AH670" t="s">
        <v>121</v>
      </c>
      <c r="AJ670" t="s">
        <v>123</v>
      </c>
      <c r="AK670" t="s">
        <v>122</v>
      </c>
      <c r="AL670" t="s">
        <v>123</v>
      </c>
      <c r="AM670" t="s">
        <v>122</v>
      </c>
    </row>
    <row r="671" spans="1:39" x14ac:dyDescent="0.25">
      <c r="A671">
        <v>2017</v>
      </c>
      <c r="B671">
        <v>18</v>
      </c>
      <c r="C671" t="s">
        <v>783</v>
      </c>
      <c r="D671">
        <v>18405</v>
      </c>
      <c r="E671" t="s">
        <v>934</v>
      </c>
      <c r="F671" t="s">
        <v>120</v>
      </c>
      <c r="G671" t="s">
        <v>121</v>
      </c>
      <c r="H671">
        <v>54.6</v>
      </c>
      <c r="I671">
        <v>21.9</v>
      </c>
      <c r="J671" t="s">
        <v>122</v>
      </c>
      <c r="K671" t="s">
        <v>123</v>
      </c>
      <c r="L671" t="s">
        <v>123</v>
      </c>
      <c r="M671" t="s">
        <v>121</v>
      </c>
      <c r="N671" t="s">
        <v>123</v>
      </c>
      <c r="O671" t="s">
        <v>123</v>
      </c>
      <c r="P671">
        <v>55.9</v>
      </c>
      <c r="Q671">
        <v>19.399999999999999</v>
      </c>
      <c r="R671" t="s">
        <v>151</v>
      </c>
      <c r="S671">
        <v>93.7</v>
      </c>
      <c r="T671" t="s">
        <v>122</v>
      </c>
      <c r="X671" t="s">
        <v>122</v>
      </c>
      <c r="Y671" t="s">
        <v>122</v>
      </c>
      <c r="Z671">
        <v>7.4</v>
      </c>
      <c r="AA671">
        <v>51.67</v>
      </c>
      <c r="AB671">
        <v>3</v>
      </c>
      <c r="AC671" t="s">
        <v>125</v>
      </c>
      <c r="AD671" t="s">
        <v>125</v>
      </c>
      <c r="AE671" t="s">
        <v>123</v>
      </c>
      <c r="AF671" t="s">
        <v>123</v>
      </c>
      <c r="AG671" t="s">
        <v>123</v>
      </c>
      <c r="AH671" t="s">
        <v>123</v>
      </c>
      <c r="AI671" t="s">
        <v>122</v>
      </c>
      <c r="AJ671" t="s">
        <v>123</v>
      </c>
      <c r="AK671" t="s">
        <v>122</v>
      </c>
      <c r="AL671" t="s">
        <v>123</v>
      </c>
      <c r="AM671" t="s">
        <v>122</v>
      </c>
    </row>
    <row r="672" spans="1:39" x14ac:dyDescent="0.25">
      <c r="A672">
        <v>2017</v>
      </c>
      <c r="B672">
        <v>18</v>
      </c>
      <c r="C672" t="s">
        <v>783</v>
      </c>
      <c r="D672">
        <v>18405</v>
      </c>
      <c r="E672" t="s">
        <v>933</v>
      </c>
      <c r="F672" t="s">
        <v>120</v>
      </c>
      <c r="G672" t="s">
        <v>121</v>
      </c>
      <c r="H672">
        <v>71.099999999999994</v>
      </c>
      <c r="I672">
        <v>50.8</v>
      </c>
      <c r="K672" t="s">
        <v>122</v>
      </c>
      <c r="L672" t="s">
        <v>122</v>
      </c>
      <c r="M672" t="s">
        <v>123</v>
      </c>
      <c r="N672" t="s">
        <v>123</v>
      </c>
      <c r="O672" t="s">
        <v>123</v>
      </c>
      <c r="P672" t="s">
        <v>122</v>
      </c>
      <c r="Q672" t="s">
        <v>122</v>
      </c>
      <c r="R672">
        <v>7.6</v>
      </c>
      <c r="S672" t="s">
        <v>122</v>
      </c>
      <c r="T672">
        <v>67.900000000000006</v>
      </c>
      <c r="X672">
        <v>40</v>
      </c>
      <c r="Y672">
        <v>42.2</v>
      </c>
      <c r="Z672">
        <v>12.5</v>
      </c>
      <c r="AA672">
        <v>34</v>
      </c>
      <c r="AB672">
        <v>-1</v>
      </c>
      <c r="AC672" t="s">
        <v>125</v>
      </c>
      <c r="AD672" t="s">
        <v>125</v>
      </c>
      <c r="AE672" t="s">
        <v>123</v>
      </c>
      <c r="AF672" t="s">
        <v>123</v>
      </c>
      <c r="AG672" t="s">
        <v>123</v>
      </c>
      <c r="AH672" t="s">
        <v>121</v>
      </c>
      <c r="AJ672" t="s">
        <v>123</v>
      </c>
      <c r="AK672" t="s">
        <v>122</v>
      </c>
      <c r="AL672" t="s">
        <v>123</v>
      </c>
      <c r="AM672" t="s">
        <v>122</v>
      </c>
    </row>
    <row r="673" spans="1:39" x14ac:dyDescent="0.25">
      <c r="A673">
        <v>2017</v>
      </c>
      <c r="B673">
        <v>18</v>
      </c>
      <c r="C673" t="s">
        <v>783</v>
      </c>
      <c r="D673">
        <v>18407</v>
      </c>
      <c r="E673" t="s">
        <v>741</v>
      </c>
      <c r="F673" t="s">
        <v>120</v>
      </c>
      <c r="G673" t="s">
        <v>123</v>
      </c>
      <c r="H673">
        <v>67.2</v>
      </c>
      <c r="I673">
        <v>62.1</v>
      </c>
      <c r="J673" t="s">
        <v>122</v>
      </c>
      <c r="K673" t="s">
        <v>121</v>
      </c>
      <c r="L673" t="s">
        <v>121</v>
      </c>
      <c r="M673" t="s">
        <v>123</v>
      </c>
      <c r="N673" t="s">
        <v>123</v>
      </c>
      <c r="O673" t="s">
        <v>123</v>
      </c>
      <c r="P673">
        <v>53.3</v>
      </c>
      <c r="Q673">
        <v>43.1</v>
      </c>
      <c r="R673">
        <v>47.3</v>
      </c>
      <c r="S673" t="s">
        <v>122</v>
      </c>
      <c r="T673" t="s">
        <v>122</v>
      </c>
      <c r="X673" t="s">
        <v>122</v>
      </c>
      <c r="Y673" t="s">
        <v>122</v>
      </c>
      <c r="Z673">
        <v>6.1</v>
      </c>
      <c r="AA673">
        <v>65.5</v>
      </c>
      <c r="AB673">
        <v>3</v>
      </c>
      <c r="AC673" t="s">
        <v>125</v>
      </c>
      <c r="AD673" t="s">
        <v>125</v>
      </c>
      <c r="AE673" t="s">
        <v>123</v>
      </c>
      <c r="AF673" t="s">
        <v>121</v>
      </c>
      <c r="AG673" t="s">
        <v>123</v>
      </c>
      <c r="AH673" t="s">
        <v>123</v>
      </c>
      <c r="AI673" t="s">
        <v>122</v>
      </c>
      <c r="AJ673" t="s">
        <v>123</v>
      </c>
      <c r="AK673" t="s">
        <v>122</v>
      </c>
      <c r="AL673" t="s">
        <v>123</v>
      </c>
      <c r="AM673" t="s">
        <v>122</v>
      </c>
    </row>
    <row r="674" spans="1:39" x14ac:dyDescent="0.25">
      <c r="A674">
        <v>2017</v>
      </c>
      <c r="B674">
        <v>18</v>
      </c>
      <c r="C674" t="s">
        <v>783</v>
      </c>
      <c r="D674">
        <v>18407</v>
      </c>
      <c r="E674" t="s">
        <v>932</v>
      </c>
      <c r="F674" t="s">
        <v>120</v>
      </c>
      <c r="G674" t="s">
        <v>123</v>
      </c>
      <c r="H674">
        <v>63.8</v>
      </c>
      <c r="I674">
        <v>61.5</v>
      </c>
      <c r="J674" t="s">
        <v>122</v>
      </c>
      <c r="K674" t="s">
        <v>121</v>
      </c>
      <c r="L674" t="s">
        <v>121</v>
      </c>
      <c r="M674" t="s">
        <v>123</v>
      </c>
      <c r="N674" t="s">
        <v>123</v>
      </c>
      <c r="O674" t="s">
        <v>123</v>
      </c>
      <c r="P674">
        <v>58.9</v>
      </c>
      <c r="Q674">
        <v>58.5</v>
      </c>
      <c r="R674" t="s">
        <v>151</v>
      </c>
      <c r="S674">
        <v>97.5</v>
      </c>
      <c r="T674" t="s">
        <v>122</v>
      </c>
      <c r="X674" t="s">
        <v>122</v>
      </c>
      <c r="Y674" t="s">
        <v>122</v>
      </c>
      <c r="Z674">
        <v>1.3</v>
      </c>
      <c r="AA674">
        <v>89.22</v>
      </c>
      <c r="AB674">
        <v>5</v>
      </c>
      <c r="AC674" t="s">
        <v>125</v>
      </c>
      <c r="AD674" t="s">
        <v>125</v>
      </c>
      <c r="AE674" t="s">
        <v>123</v>
      </c>
      <c r="AF674" t="s">
        <v>121</v>
      </c>
      <c r="AG674" t="s">
        <v>123</v>
      </c>
      <c r="AH674" t="s">
        <v>123</v>
      </c>
      <c r="AI674" t="s">
        <v>122</v>
      </c>
      <c r="AJ674" t="s">
        <v>123</v>
      </c>
      <c r="AK674" t="s">
        <v>122</v>
      </c>
      <c r="AL674" t="s">
        <v>123</v>
      </c>
      <c r="AM674" t="s">
        <v>122</v>
      </c>
    </row>
    <row r="675" spans="1:39" x14ac:dyDescent="0.25">
      <c r="A675">
        <v>2017</v>
      </c>
      <c r="B675">
        <v>18</v>
      </c>
      <c r="C675" t="s">
        <v>783</v>
      </c>
      <c r="D675">
        <v>18407</v>
      </c>
      <c r="E675" t="s">
        <v>737</v>
      </c>
      <c r="F675" t="s">
        <v>120</v>
      </c>
      <c r="G675" t="s">
        <v>123</v>
      </c>
      <c r="H675">
        <v>88.3</v>
      </c>
      <c r="I675">
        <v>70.5</v>
      </c>
      <c r="K675" t="s">
        <v>122</v>
      </c>
      <c r="L675" t="s">
        <v>122</v>
      </c>
      <c r="M675" t="s">
        <v>123</v>
      </c>
      <c r="N675" t="s">
        <v>123</v>
      </c>
      <c r="O675" t="s">
        <v>123</v>
      </c>
      <c r="P675" t="s">
        <v>122</v>
      </c>
      <c r="Q675" t="s">
        <v>122</v>
      </c>
      <c r="R675" t="s">
        <v>151</v>
      </c>
      <c r="S675" t="s">
        <v>122</v>
      </c>
      <c r="T675">
        <v>100</v>
      </c>
      <c r="X675">
        <v>95.7</v>
      </c>
      <c r="Y675">
        <v>94.4</v>
      </c>
      <c r="Z675">
        <v>3.9</v>
      </c>
      <c r="AA675">
        <v>94.22</v>
      </c>
      <c r="AB675">
        <v>-1</v>
      </c>
      <c r="AC675" t="s">
        <v>125</v>
      </c>
      <c r="AD675" t="s">
        <v>125</v>
      </c>
      <c r="AE675" t="s">
        <v>123</v>
      </c>
      <c r="AF675" t="s">
        <v>121</v>
      </c>
      <c r="AG675" t="s">
        <v>123</v>
      </c>
      <c r="AH675" t="s">
        <v>123</v>
      </c>
      <c r="AI675" t="s">
        <v>122</v>
      </c>
      <c r="AJ675" t="s">
        <v>123</v>
      </c>
      <c r="AK675" t="s">
        <v>122</v>
      </c>
      <c r="AL675" t="s">
        <v>123</v>
      </c>
      <c r="AM675" t="s">
        <v>122</v>
      </c>
    </row>
    <row r="676" spans="1:39" x14ac:dyDescent="0.25">
      <c r="A676">
        <v>2017</v>
      </c>
      <c r="B676">
        <v>18</v>
      </c>
      <c r="C676" t="s">
        <v>783</v>
      </c>
      <c r="D676">
        <v>18408</v>
      </c>
      <c r="E676" t="s">
        <v>931</v>
      </c>
      <c r="F676" t="s">
        <v>892</v>
      </c>
      <c r="G676" t="s">
        <v>123</v>
      </c>
      <c r="H676">
        <v>26.3</v>
      </c>
      <c r="I676">
        <v>27.7</v>
      </c>
      <c r="J676" t="s">
        <v>122</v>
      </c>
      <c r="K676" t="s">
        <v>121</v>
      </c>
      <c r="L676" t="s">
        <v>121</v>
      </c>
      <c r="M676" t="s">
        <v>123</v>
      </c>
      <c r="N676" t="s">
        <v>123</v>
      </c>
      <c r="O676" t="s">
        <v>123</v>
      </c>
      <c r="P676">
        <v>31.1</v>
      </c>
      <c r="Q676">
        <v>30.3</v>
      </c>
      <c r="R676">
        <v>33.299999999999997</v>
      </c>
      <c r="S676" t="s">
        <v>122</v>
      </c>
      <c r="T676" t="s">
        <v>122</v>
      </c>
      <c r="X676" t="s">
        <v>122</v>
      </c>
      <c r="Y676" t="s">
        <v>122</v>
      </c>
      <c r="Z676">
        <v>100</v>
      </c>
      <c r="AA676">
        <v>19</v>
      </c>
      <c r="AB676">
        <v>1</v>
      </c>
      <c r="AC676" t="s">
        <v>125</v>
      </c>
      <c r="AD676" t="s">
        <v>125</v>
      </c>
      <c r="AE676" t="s">
        <v>123</v>
      </c>
      <c r="AF676" t="s">
        <v>121</v>
      </c>
      <c r="AG676" t="s">
        <v>123</v>
      </c>
      <c r="AH676" t="s">
        <v>121</v>
      </c>
      <c r="AJ676" t="s">
        <v>123</v>
      </c>
      <c r="AK676" t="s">
        <v>122</v>
      </c>
      <c r="AL676" t="s">
        <v>123</v>
      </c>
      <c r="AM676" t="s">
        <v>122</v>
      </c>
    </row>
    <row r="677" spans="1:39" x14ac:dyDescent="0.25">
      <c r="A677">
        <v>2017</v>
      </c>
      <c r="B677">
        <v>18</v>
      </c>
      <c r="C677" t="s">
        <v>783</v>
      </c>
      <c r="D677">
        <v>18408</v>
      </c>
      <c r="E677" t="s">
        <v>930</v>
      </c>
      <c r="F677" t="s">
        <v>892</v>
      </c>
      <c r="G677" t="s">
        <v>123</v>
      </c>
      <c r="H677">
        <v>31.7</v>
      </c>
      <c r="I677">
        <v>19.5</v>
      </c>
      <c r="J677" t="s">
        <v>122</v>
      </c>
      <c r="K677" t="s">
        <v>121</v>
      </c>
      <c r="L677" t="s">
        <v>121</v>
      </c>
      <c r="M677" t="s">
        <v>123</v>
      </c>
      <c r="N677" t="s">
        <v>123</v>
      </c>
      <c r="O677" t="s">
        <v>123</v>
      </c>
      <c r="P677">
        <v>34.5</v>
      </c>
      <c r="Q677">
        <v>26</v>
      </c>
      <c r="R677">
        <v>15.3</v>
      </c>
      <c r="S677">
        <v>91.1</v>
      </c>
      <c r="T677" t="s">
        <v>122</v>
      </c>
      <c r="X677" t="s">
        <v>122</v>
      </c>
      <c r="Y677" t="s">
        <v>122</v>
      </c>
      <c r="Z677">
        <v>100</v>
      </c>
      <c r="AA677">
        <v>33.5</v>
      </c>
      <c r="AB677">
        <v>2</v>
      </c>
      <c r="AC677" t="s">
        <v>125</v>
      </c>
      <c r="AD677" t="s">
        <v>125</v>
      </c>
      <c r="AE677" t="s">
        <v>123</v>
      </c>
      <c r="AF677" t="s">
        <v>121</v>
      </c>
      <c r="AG677" t="s">
        <v>123</v>
      </c>
      <c r="AH677" t="s">
        <v>123</v>
      </c>
      <c r="AI677" t="s">
        <v>122</v>
      </c>
      <c r="AJ677" t="s">
        <v>123</v>
      </c>
      <c r="AK677" t="s">
        <v>122</v>
      </c>
      <c r="AL677" t="s">
        <v>123</v>
      </c>
      <c r="AM677" t="s">
        <v>122</v>
      </c>
    </row>
    <row r="678" spans="1:39" x14ac:dyDescent="0.25">
      <c r="A678">
        <v>2017</v>
      </c>
      <c r="B678">
        <v>18</v>
      </c>
      <c r="C678" t="s">
        <v>783</v>
      </c>
      <c r="D678">
        <v>18408</v>
      </c>
      <c r="E678" t="s">
        <v>929</v>
      </c>
      <c r="F678" t="s">
        <v>892</v>
      </c>
      <c r="G678" t="s">
        <v>123</v>
      </c>
      <c r="H678" t="s">
        <v>122</v>
      </c>
      <c r="I678" t="s">
        <v>122</v>
      </c>
      <c r="K678" t="s">
        <v>122</v>
      </c>
      <c r="L678" t="s">
        <v>122</v>
      </c>
      <c r="M678" t="s">
        <v>123</v>
      </c>
      <c r="N678" t="s">
        <v>123</v>
      </c>
      <c r="O678" t="s">
        <v>123</v>
      </c>
      <c r="P678" t="s">
        <v>122</v>
      </c>
      <c r="Q678" t="s">
        <v>122</v>
      </c>
      <c r="R678" t="s">
        <v>122</v>
      </c>
      <c r="S678" t="s">
        <v>122</v>
      </c>
      <c r="T678" t="s">
        <v>122</v>
      </c>
      <c r="X678">
        <v>79.3</v>
      </c>
      <c r="Y678">
        <v>81.400000000000006</v>
      </c>
      <c r="Z678" t="s">
        <v>122</v>
      </c>
      <c r="AA678">
        <v>46.67</v>
      </c>
      <c r="AB678">
        <v>-1</v>
      </c>
      <c r="AC678" t="s">
        <v>125</v>
      </c>
      <c r="AD678" t="s">
        <v>125</v>
      </c>
      <c r="AE678" t="s">
        <v>123</v>
      </c>
      <c r="AF678" t="s">
        <v>121</v>
      </c>
      <c r="AG678" t="s">
        <v>123</v>
      </c>
      <c r="AH678" t="s">
        <v>123</v>
      </c>
      <c r="AI678" t="s">
        <v>122</v>
      </c>
      <c r="AJ678" t="s">
        <v>123</v>
      </c>
      <c r="AK678" t="s">
        <v>122</v>
      </c>
      <c r="AL678" t="s">
        <v>123</v>
      </c>
      <c r="AM678" t="s">
        <v>122</v>
      </c>
    </row>
    <row r="679" spans="1:39" x14ac:dyDescent="0.25">
      <c r="A679">
        <v>2017</v>
      </c>
      <c r="B679">
        <v>2</v>
      </c>
      <c r="C679" t="s">
        <v>7</v>
      </c>
      <c r="D679">
        <v>2955</v>
      </c>
      <c r="E679" t="s">
        <v>476</v>
      </c>
      <c r="F679" t="s">
        <v>394</v>
      </c>
      <c r="G679" t="s">
        <v>121</v>
      </c>
      <c r="H679">
        <v>20.6</v>
      </c>
      <c r="I679">
        <v>21.7</v>
      </c>
      <c r="K679" t="s">
        <v>122</v>
      </c>
      <c r="L679" t="s">
        <v>122</v>
      </c>
      <c r="M679" t="s">
        <v>121</v>
      </c>
      <c r="N679" t="s">
        <v>123</v>
      </c>
      <c r="O679" t="s">
        <v>123</v>
      </c>
      <c r="P679" t="s">
        <v>122</v>
      </c>
      <c r="Q679" t="s">
        <v>122</v>
      </c>
      <c r="R679">
        <v>0</v>
      </c>
      <c r="S679" t="s">
        <v>122</v>
      </c>
      <c r="T679" t="s">
        <v>151</v>
      </c>
      <c r="X679">
        <v>14.1</v>
      </c>
      <c r="Y679">
        <v>31.9</v>
      </c>
      <c r="Z679">
        <v>90.7</v>
      </c>
      <c r="AA679">
        <v>9</v>
      </c>
      <c r="AB679">
        <v>-1</v>
      </c>
      <c r="AC679" t="s">
        <v>125</v>
      </c>
      <c r="AD679" t="s">
        <v>125</v>
      </c>
      <c r="AE679" t="s">
        <v>121</v>
      </c>
      <c r="AF679" t="s">
        <v>123</v>
      </c>
      <c r="AG679" t="s">
        <v>123</v>
      </c>
      <c r="AH679" t="s">
        <v>121</v>
      </c>
      <c r="AJ679" t="s">
        <v>123</v>
      </c>
      <c r="AK679" t="s">
        <v>122</v>
      </c>
      <c r="AL679" t="s">
        <v>123</v>
      </c>
      <c r="AM679" t="s">
        <v>122</v>
      </c>
    </row>
    <row r="680" spans="1:39" x14ac:dyDescent="0.25">
      <c r="A680">
        <v>2017</v>
      </c>
      <c r="B680">
        <v>4</v>
      </c>
      <c r="C680" t="s">
        <v>66</v>
      </c>
      <c r="D680">
        <v>4213</v>
      </c>
      <c r="E680" t="s">
        <v>512</v>
      </c>
      <c r="F680" t="s">
        <v>120</v>
      </c>
      <c r="G680" t="s">
        <v>123</v>
      </c>
      <c r="H680">
        <v>37.9</v>
      </c>
      <c r="I680">
        <v>40.200000000000003</v>
      </c>
      <c r="J680" t="s">
        <v>122</v>
      </c>
      <c r="K680" t="s">
        <v>121</v>
      </c>
      <c r="L680" t="s">
        <v>121</v>
      </c>
      <c r="M680" t="s">
        <v>123</v>
      </c>
      <c r="N680" t="s">
        <v>123</v>
      </c>
      <c r="O680" t="s">
        <v>123</v>
      </c>
      <c r="P680">
        <v>36.799999999999997</v>
      </c>
      <c r="Q680">
        <v>48.3</v>
      </c>
      <c r="R680">
        <v>35.799999999999997</v>
      </c>
      <c r="S680" t="s">
        <v>122</v>
      </c>
      <c r="T680" t="s">
        <v>122</v>
      </c>
      <c r="X680" t="s">
        <v>122</v>
      </c>
      <c r="Y680" t="s">
        <v>122</v>
      </c>
      <c r="Z680">
        <v>10.6</v>
      </c>
      <c r="AA680">
        <v>47.79</v>
      </c>
      <c r="AB680">
        <v>2</v>
      </c>
      <c r="AC680" t="s">
        <v>125</v>
      </c>
      <c r="AD680" t="s">
        <v>125</v>
      </c>
      <c r="AE680" t="s">
        <v>123</v>
      </c>
      <c r="AF680" t="s">
        <v>121</v>
      </c>
      <c r="AG680" t="s">
        <v>123</v>
      </c>
      <c r="AH680" t="s">
        <v>123</v>
      </c>
      <c r="AI680" t="s">
        <v>122</v>
      </c>
      <c r="AJ680" t="s">
        <v>123</v>
      </c>
      <c r="AK680" t="s">
        <v>122</v>
      </c>
      <c r="AL680" t="s">
        <v>123</v>
      </c>
      <c r="AM680" t="s">
        <v>122</v>
      </c>
    </row>
    <row r="681" spans="1:39" x14ac:dyDescent="0.25">
      <c r="A681">
        <v>2017</v>
      </c>
      <c r="B681">
        <v>2</v>
      </c>
      <c r="C681" t="s">
        <v>7</v>
      </c>
      <c r="D681">
        <v>2364</v>
      </c>
      <c r="E681" t="s">
        <v>385</v>
      </c>
      <c r="F681" t="s">
        <v>892</v>
      </c>
      <c r="G681" t="s">
        <v>121</v>
      </c>
      <c r="H681">
        <v>22.9</v>
      </c>
      <c r="I681">
        <v>8.1999999999999993</v>
      </c>
      <c r="J681" t="s">
        <v>122</v>
      </c>
      <c r="K681" t="s">
        <v>121</v>
      </c>
      <c r="L681" t="s">
        <v>121</v>
      </c>
      <c r="M681" t="s">
        <v>121</v>
      </c>
      <c r="N681" t="s">
        <v>123</v>
      </c>
      <c r="O681" t="s">
        <v>123</v>
      </c>
      <c r="P681">
        <v>33.6</v>
      </c>
      <c r="Q681">
        <v>14.4</v>
      </c>
      <c r="R681" t="s">
        <v>151</v>
      </c>
      <c r="S681">
        <v>100</v>
      </c>
      <c r="T681" t="s">
        <v>122</v>
      </c>
      <c r="X681" t="s">
        <v>122</v>
      </c>
      <c r="Y681" t="s">
        <v>122</v>
      </c>
      <c r="Z681">
        <v>2.6</v>
      </c>
      <c r="AA681">
        <v>43.67</v>
      </c>
      <c r="AB681">
        <v>2</v>
      </c>
      <c r="AC681" t="s">
        <v>125</v>
      </c>
      <c r="AD681" t="s">
        <v>125</v>
      </c>
      <c r="AE681" t="s">
        <v>123</v>
      </c>
      <c r="AF681" t="s">
        <v>123</v>
      </c>
      <c r="AG681" t="s">
        <v>123</v>
      </c>
      <c r="AH681" t="s">
        <v>123</v>
      </c>
      <c r="AI681" t="s">
        <v>122</v>
      </c>
      <c r="AJ681" t="s">
        <v>123</v>
      </c>
      <c r="AK681" t="s">
        <v>122</v>
      </c>
      <c r="AL681" t="s">
        <v>123</v>
      </c>
      <c r="AM681" t="s">
        <v>122</v>
      </c>
    </row>
    <row r="682" spans="1:39" x14ac:dyDescent="0.25">
      <c r="A682">
        <v>2017</v>
      </c>
      <c r="B682">
        <v>18</v>
      </c>
      <c r="C682" t="s">
        <v>783</v>
      </c>
      <c r="D682">
        <v>18409</v>
      </c>
      <c r="E682" t="s">
        <v>928</v>
      </c>
      <c r="F682" t="s">
        <v>120</v>
      </c>
      <c r="G682" t="s">
        <v>121</v>
      </c>
      <c r="H682">
        <v>55.2</v>
      </c>
      <c r="I682">
        <v>33.1</v>
      </c>
      <c r="K682" t="s">
        <v>122</v>
      </c>
      <c r="L682" t="s">
        <v>122</v>
      </c>
      <c r="M682" t="s">
        <v>123</v>
      </c>
      <c r="N682" t="s">
        <v>123</v>
      </c>
      <c r="O682" t="s">
        <v>123</v>
      </c>
      <c r="P682" t="s">
        <v>122</v>
      </c>
      <c r="Q682" t="s">
        <v>122</v>
      </c>
      <c r="R682" t="s">
        <v>151</v>
      </c>
      <c r="S682" t="s">
        <v>122</v>
      </c>
      <c r="T682">
        <v>77.7</v>
      </c>
      <c r="X682">
        <v>52.4</v>
      </c>
      <c r="Y682">
        <v>45.4</v>
      </c>
      <c r="Z682">
        <v>21.3</v>
      </c>
      <c r="AA682">
        <v>14.22</v>
      </c>
      <c r="AB682">
        <v>-1</v>
      </c>
      <c r="AC682" t="s">
        <v>125</v>
      </c>
      <c r="AD682" t="s">
        <v>125</v>
      </c>
      <c r="AE682" t="s">
        <v>123</v>
      </c>
      <c r="AF682" t="s">
        <v>123</v>
      </c>
      <c r="AG682" t="s">
        <v>123</v>
      </c>
      <c r="AH682" t="s">
        <v>121</v>
      </c>
      <c r="AJ682" t="s">
        <v>123</v>
      </c>
      <c r="AK682" t="s">
        <v>122</v>
      </c>
      <c r="AL682" t="s">
        <v>123</v>
      </c>
      <c r="AM682" t="s">
        <v>122</v>
      </c>
    </row>
    <row r="683" spans="1:39" x14ac:dyDescent="0.25">
      <c r="A683">
        <v>2017</v>
      </c>
      <c r="B683">
        <v>18</v>
      </c>
      <c r="C683" t="s">
        <v>783</v>
      </c>
      <c r="D683">
        <v>18412</v>
      </c>
      <c r="E683" t="s">
        <v>927</v>
      </c>
      <c r="F683" t="s">
        <v>120</v>
      </c>
      <c r="G683" t="s">
        <v>123</v>
      </c>
      <c r="H683">
        <v>70</v>
      </c>
      <c r="I683">
        <v>48.6</v>
      </c>
      <c r="K683" t="s">
        <v>122</v>
      </c>
      <c r="L683" t="s">
        <v>122</v>
      </c>
      <c r="M683" t="s">
        <v>121</v>
      </c>
      <c r="N683" t="s">
        <v>123</v>
      </c>
      <c r="O683" t="s">
        <v>123</v>
      </c>
      <c r="P683" t="s">
        <v>122</v>
      </c>
      <c r="Q683" t="s">
        <v>122</v>
      </c>
      <c r="R683" t="s">
        <v>151</v>
      </c>
      <c r="S683" t="s">
        <v>122</v>
      </c>
      <c r="T683">
        <v>92.3</v>
      </c>
      <c r="X683">
        <v>85.1</v>
      </c>
      <c r="Y683">
        <v>100</v>
      </c>
      <c r="Z683">
        <v>32.700000000000003</v>
      </c>
      <c r="AA683">
        <v>57.78</v>
      </c>
      <c r="AB683">
        <v>-1</v>
      </c>
      <c r="AC683" t="s">
        <v>125</v>
      </c>
      <c r="AD683" t="s">
        <v>125</v>
      </c>
      <c r="AE683" t="s">
        <v>123</v>
      </c>
      <c r="AF683" t="s">
        <v>123</v>
      </c>
      <c r="AG683" t="s">
        <v>123</v>
      </c>
      <c r="AH683" t="s">
        <v>123</v>
      </c>
      <c r="AI683" t="s">
        <v>122</v>
      </c>
      <c r="AJ683" t="s">
        <v>123</v>
      </c>
      <c r="AK683" t="s">
        <v>122</v>
      </c>
      <c r="AL683" t="s">
        <v>123</v>
      </c>
      <c r="AM683" t="s">
        <v>122</v>
      </c>
    </row>
    <row r="684" spans="1:39" x14ac:dyDescent="0.25">
      <c r="A684">
        <v>2017</v>
      </c>
      <c r="B684">
        <v>18</v>
      </c>
      <c r="C684" t="s">
        <v>783</v>
      </c>
      <c r="D684">
        <v>18410</v>
      </c>
      <c r="E684" t="s">
        <v>926</v>
      </c>
      <c r="F684" t="s">
        <v>120</v>
      </c>
      <c r="G684" t="s">
        <v>123</v>
      </c>
      <c r="H684" t="s">
        <v>122</v>
      </c>
      <c r="I684" t="s">
        <v>122</v>
      </c>
      <c r="K684" t="s">
        <v>122</v>
      </c>
      <c r="L684" t="s">
        <v>122</v>
      </c>
      <c r="M684" t="s">
        <v>123</v>
      </c>
      <c r="N684" t="s">
        <v>123</v>
      </c>
      <c r="O684" t="s">
        <v>123</v>
      </c>
      <c r="P684" t="s">
        <v>122</v>
      </c>
      <c r="Q684" t="s">
        <v>122</v>
      </c>
      <c r="R684" t="s">
        <v>122</v>
      </c>
      <c r="S684" t="s">
        <v>122</v>
      </c>
      <c r="T684" t="s">
        <v>122</v>
      </c>
      <c r="X684" t="s">
        <v>122</v>
      </c>
      <c r="Y684" t="s">
        <v>122</v>
      </c>
      <c r="Z684" t="s">
        <v>122</v>
      </c>
      <c r="AA684" t="s">
        <v>122</v>
      </c>
      <c r="AB684">
        <v>-1</v>
      </c>
      <c r="AC684" t="s">
        <v>125</v>
      </c>
      <c r="AD684" t="s">
        <v>125</v>
      </c>
      <c r="AE684" t="s">
        <v>123</v>
      </c>
      <c r="AF684" t="s">
        <v>123</v>
      </c>
      <c r="AG684" t="s">
        <v>123</v>
      </c>
      <c r="AH684" t="s">
        <v>123</v>
      </c>
      <c r="AI684" t="s">
        <v>122</v>
      </c>
      <c r="AJ684" t="s">
        <v>123</v>
      </c>
      <c r="AK684" t="s">
        <v>122</v>
      </c>
      <c r="AL684" t="s">
        <v>123</v>
      </c>
      <c r="AM684" t="s">
        <v>122</v>
      </c>
    </row>
    <row r="685" spans="1:39" x14ac:dyDescent="0.25">
      <c r="A685">
        <v>2017</v>
      </c>
      <c r="B685">
        <v>18</v>
      </c>
      <c r="C685" t="s">
        <v>783</v>
      </c>
      <c r="D685">
        <v>18410</v>
      </c>
      <c r="E685" t="s">
        <v>925</v>
      </c>
      <c r="F685" t="s">
        <v>120</v>
      </c>
      <c r="G685" t="s">
        <v>123</v>
      </c>
      <c r="H685">
        <v>37.5</v>
      </c>
      <c r="I685">
        <v>41</v>
      </c>
      <c r="J685" t="s">
        <v>122</v>
      </c>
      <c r="K685" t="s">
        <v>121</v>
      </c>
      <c r="L685" t="s">
        <v>121</v>
      </c>
      <c r="M685" t="s">
        <v>123</v>
      </c>
      <c r="N685" t="s">
        <v>123</v>
      </c>
      <c r="O685" t="s">
        <v>123</v>
      </c>
      <c r="P685">
        <v>47</v>
      </c>
      <c r="Q685">
        <v>47</v>
      </c>
      <c r="R685" t="s">
        <v>122</v>
      </c>
      <c r="S685" t="s">
        <v>122</v>
      </c>
      <c r="T685" t="s">
        <v>122</v>
      </c>
      <c r="X685" t="s">
        <v>122</v>
      </c>
      <c r="Y685" t="s">
        <v>122</v>
      </c>
      <c r="Z685">
        <v>7.8</v>
      </c>
      <c r="AA685">
        <v>65.33</v>
      </c>
      <c r="AB685">
        <v>3</v>
      </c>
      <c r="AC685" t="s">
        <v>125</v>
      </c>
      <c r="AD685" t="s">
        <v>125</v>
      </c>
      <c r="AE685" t="s">
        <v>123</v>
      </c>
      <c r="AF685" t="s">
        <v>123</v>
      </c>
      <c r="AG685" t="s">
        <v>123</v>
      </c>
      <c r="AH685" t="s">
        <v>123</v>
      </c>
      <c r="AI685" t="s">
        <v>122</v>
      </c>
      <c r="AJ685" t="s">
        <v>123</v>
      </c>
      <c r="AK685" t="s">
        <v>122</v>
      </c>
      <c r="AL685" t="s">
        <v>123</v>
      </c>
      <c r="AM685" t="s">
        <v>122</v>
      </c>
    </row>
    <row r="686" spans="1:39" x14ac:dyDescent="0.25">
      <c r="A686">
        <v>2017</v>
      </c>
      <c r="B686">
        <v>18</v>
      </c>
      <c r="C686" t="s">
        <v>783</v>
      </c>
      <c r="D686">
        <v>18410</v>
      </c>
      <c r="E686" t="s">
        <v>924</v>
      </c>
      <c r="F686" t="s">
        <v>120</v>
      </c>
      <c r="G686" t="s">
        <v>123</v>
      </c>
      <c r="H686">
        <v>45.2</v>
      </c>
      <c r="I686">
        <v>38.1</v>
      </c>
      <c r="J686" t="s">
        <v>122</v>
      </c>
      <c r="K686" t="s">
        <v>123</v>
      </c>
      <c r="L686" t="s">
        <v>123</v>
      </c>
      <c r="M686" t="s">
        <v>121</v>
      </c>
      <c r="N686" t="s">
        <v>123</v>
      </c>
      <c r="O686" t="s">
        <v>123</v>
      </c>
      <c r="P686">
        <v>47.2</v>
      </c>
      <c r="Q686">
        <v>47.2</v>
      </c>
      <c r="R686" t="s">
        <v>122</v>
      </c>
      <c r="S686">
        <v>100</v>
      </c>
      <c r="T686" t="s">
        <v>122</v>
      </c>
      <c r="X686" t="s">
        <v>122</v>
      </c>
      <c r="Y686" t="s">
        <v>122</v>
      </c>
      <c r="Z686">
        <v>6.1</v>
      </c>
      <c r="AA686">
        <v>72.56</v>
      </c>
      <c r="AB686">
        <v>4</v>
      </c>
      <c r="AC686" t="s">
        <v>125</v>
      </c>
      <c r="AD686" t="s">
        <v>125</v>
      </c>
      <c r="AE686" t="s">
        <v>123</v>
      </c>
      <c r="AF686" t="s">
        <v>123</v>
      </c>
      <c r="AG686" t="s">
        <v>123</v>
      </c>
      <c r="AH686" t="s">
        <v>123</v>
      </c>
      <c r="AI686" t="s">
        <v>122</v>
      </c>
      <c r="AJ686" t="s">
        <v>123</v>
      </c>
      <c r="AK686" t="s">
        <v>122</v>
      </c>
      <c r="AL686" t="s">
        <v>123</v>
      </c>
      <c r="AM686" t="s">
        <v>122</v>
      </c>
    </row>
    <row r="687" spans="1:39" x14ac:dyDescent="0.25">
      <c r="A687">
        <v>2017</v>
      </c>
      <c r="B687">
        <v>18</v>
      </c>
      <c r="C687" t="s">
        <v>783</v>
      </c>
      <c r="D687">
        <v>18411</v>
      </c>
      <c r="E687" t="s">
        <v>865</v>
      </c>
      <c r="F687" t="s">
        <v>120</v>
      </c>
      <c r="G687" t="s">
        <v>123</v>
      </c>
      <c r="H687">
        <v>47.5</v>
      </c>
      <c r="I687">
        <v>31</v>
      </c>
      <c r="J687" t="s">
        <v>122</v>
      </c>
      <c r="K687" t="s">
        <v>121</v>
      </c>
      <c r="L687" t="s">
        <v>121</v>
      </c>
      <c r="M687" t="s">
        <v>123</v>
      </c>
      <c r="N687" t="s">
        <v>123</v>
      </c>
      <c r="O687" t="s">
        <v>123</v>
      </c>
      <c r="P687">
        <v>57.1</v>
      </c>
      <c r="Q687">
        <v>39.200000000000003</v>
      </c>
      <c r="R687" t="s">
        <v>151</v>
      </c>
      <c r="S687" t="s">
        <v>122</v>
      </c>
      <c r="T687" t="s">
        <v>122</v>
      </c>
      <c r="X687" t="s">
        <v>122</v>
      </c>
      <c r="Y687" t="s">
        <v>122</v>
      </c>
      <c r="Z687">
        <v>16.899999999999999</v>
      </c>
      <c r="AA687">
        <v>57.78</v>
      </c>
      <c r="AB687">
        <v>3</v>
      </c>
      <c r="AC687" t="s">
        <v>125</v>
      </c>
      <c r="AD687" t="s">
        <v>125</v>
      </c>
      <c r="AE687" t="s">
        <v>123</v>
      </c>
      <c r="AF687" t="s">
        <v>123</v>
      </c>
      <c r="AG687" t="s">
        <v>123</v>
      </c>
      <c r="AH687" t="s">
        <v>123</v>
      </c>
      <c r="AI687" t="s">
        <v>122</v>
      </c>
      <c r="AJ687" t="s">
        <v>123</v>
      </c>
      <c r="AK687" t="s">
        <v>122</v>
      </c>
      <c r="AL687" t="s">
        <v>123</v>
      </c>
      <c r="AM687" t="s">
        <v>122</v>
      </c>
    </row>
    <row r="688" spans="1:39" x14ac:dyDescent="0.25">
      <c r="A688">
        <v>2017</v>
      </c>
      <c r="B688">
        <v>18</v>
      </c>
      <c r="C688" t="s">
        <v>783</v>
      </c>
      <c r="D688">
        <v>18411</v>
      </c>
      <c r="E688" t="s">
        <v>866</v>
      </c>
      <c r="F688" t="s">
        <v>120</v>
      </c>
      <c r="G688" t="s">
        <v>123</v>
      </c>
      <c r="H688">
        <v>41.5</v>
      </c>
      <c r="I688">
        <v>26.1</v>
      </c>
      <c r="J688" t="s">
        <v>122</v>
      </c>
      <c r="K688" t="s">
        <v>121</v>
      </c>
      <c r="L688" t="s">
        <v>121</v>
      </c>
      <c r="M688" t="s">
        <v>123</v>
      </c>
      <c r="N688" t="s">
        <v>123</v>
      </c>
      <c r="O688" t="s">
        <v>123</v>
      </c>
      <c r="P688">
        <v>45.4</v>
      </c>
      <c r="Q688">
        <v>25.4</v>
      </c>
      <c r="R688" t="s">
        <v>122</v>
      </c>
      <c r="S688">
        <v>100</v>
      </c>
      <c r="T688" t="s">
        <v>122</v>
      </c>
      <c r="X688" t="s">
        <v>122</v>
      </c>
      <c r="Y688" t="s">
        <v>122</v>
      </c>
      <c r="Z688">
        <v>0</v>
      </c>
      <c r="AA688">
        <v>47.78</v>
      </c>
      <c r="AB688">
        <v>2</v>
      </c>
      <c r="AC688" t="s">
        <v>125</v>
      </c>
      <c r="AD688" t="s">
        <v>125</v>
      </c>
      <c r="AE688" t="s">
        <v>123</v>
      </c>
      <c r="AF688" t="s">
        <v>123</v>
      </c>
      <c r="AG688" t="s">
        <v>123</v>
      </c>
      <c r="AH688" t="s">
        <v>123</v>
      </c>
      <c r="AI688" t="s">
        <v>122</v>
      </c>
      <c r="AJ688" t="s">
        <v>123</v>
      </c>
      <c r="AK688" t="s">
        <v>122</v>
      </c>
      <c r="AL688" t="s">
        <v>123</v>
      </c>
      <c r="AM688" t="s">
        <v>122</v>
      </c>
    </row>
    <row r="689" spans="1:39" x14ac:dyDescent="0.25">
      <c r="A689">
        <v>2017</v>
      </c>
      <c r="B689">
        <v>2</v>
      </c>
      <c r="C689" t="s">
        <v>7</v>
      </c>
      <c r="D689">
        <v>2082</v>
      </c>
      <c r="E689" t="s">
        <v>141</v>
      </c>
      <c r="F689" t="s">
        <v>120</v>
      </c>
      <c r="G689" t="s">
        <v>123</v>
      </c>
      <c r="H689">
        <v>57.7</v>
      </c>
      <c r="I689">
        <v>51.6</v>
      </c>
      <c r="J689" t="s">
        <v>122</v>
      </c>
      <c r="K689" t="s">
        <v>121</v>
      </c>
      <c r="L689" t="s">
        <v>121</v>
      </c>
      <c r="M689" t="s">
        <v>121</v>
      </c>
      <c r="N689" t="s">
        <v>123</v>
      </c>
      <c r="O689" t="s">
        <v>123</v>
      </c>
      <c r="P689">
        <v>47.2</v>
      </c>
      <c r="Q689">
        <v>48</v>
      </c>
      <c r="R689">
        <v>73.3</v>
      </c>
      <c r="S689" t="s">
        <v>122</v>
      </c>
      <c r="T689" t="s">
        <v>122</v>
      </c>
      <c r="X689" t="s">
        <v>122</v>
      </c>
      <c r="Y689" t="s">
        <v>122</v>
      </c>
      <c r="Z689">
        <v>7.4</v>
      </c>
      <c r="AA689">
        <v>72</v>
      </c>
      <c r="AB689">
        <v>4</v>
      </c>
      <c r="AC689" t="s">
        <v>125</v>
      </c>
      <c r="AD689" t="s">
        <v>125</v>
      </c>
      <c r="AE689" t="s">
        <v>123</v>
      </c>
      <c r="AF689" t="s">
        <v>123</v>
      </c>
      <c r="AG689" t="s">
        <v>123</v>
      </c>
      <c r="AH689" t="s">
        <v>123</v>
      </c>
      <c r="AI689" t="s">
        <v>122</v>
      </c>
      <c r="AJ689" t="s">
        <v>123</v>
      </c>
      <c r="AK689" t="s">
        <v>122</v>
      </c>
      <c r="AL689" t="s">
        <v>123</v>
      </c>
      <c r="AM689" t="s">
        <v>122</v>
      </c>
    </row>
    <row r="690" spans="1:39" x14ac:dyDescent="0.25">
      <c r="A690">
        <v>2017</v>
      </c>
      <c r="B690">
        <v>2</v>
      </c>
      <c r="C690" t="s">
        <v>7</v>
      </c>
      <c r="D690">
        <v>2078</v>
      </c>
      <c r="E690" t="s">
        <v>139</v>
      </c>
      <c r="F690" t="s">
        <v>120</v>
      </c>
      <c r="G690" t="s">
        <v>123</v>
      </c>
      <c r="H690">
        <v>64.900000000000006</v>
      </c>
      <c r="I690">
        <v>66.3</v>
      </c>
      <c r="J690" t="s">
        <v>122</v>
      </c>
      <c r="K690" t="s">
        <v>121</v>
      </c>
      <c r="L690" t="s">
        <v>121</v>
      </c>
      <c r="M690" t="s">
        <v>123</v>
      </c>
      <c r="N690" t="s">
        <v>123</v>
      </c>
      <c r="O690" t="s">
        <v>123</v>
      </c>
      <c r="P690">
        <v>56.5</v>
      </c>
      <c r="Q690">
        <v>52.2</v>
      </c>
      <c r="R690">
        <v>49</v>
      </c>
      <c r="S690" t="s">
        <v>122</v>
      </c>
      <c r="T690" t="s">
        <v>122</v>
      </c>
      <c r="X690" t="s">
        <v>122</v>
      </c>
      <c r="Y690" t="s">
        <v>122</v>
      </c>
      <c r="Z690">
        <v>9.1999999999999993</v>
      </c>
      <c r="AA690">
        <v>74</v>
      </c>
      <c r="AB690">
        <v>4</v>
      </c>
      <c r="AC690" t="s">
        <v>125</v>
      </c>
      <c r="AD690" t="s">
        <v>125</v>
      </c>
      <c r="AE690" t="s">
        <v>123</v>
      </c>
      <c r="AF690" t="s">
        <v>123</v>
      </c>
      <c r="AG690" t="s">
        <v>123</v>
      </c>
      <c r="AH690" t="s">
        <v>123</v>
      </c>
      <c r="AI690" t="s">
        <v>122</v>
      </c>
      <c r="AJ690" t="s">
        <v>123</v>
      </c>
      <c r="AK690" t="s">
        <v>122</v>
      </c>
      <c r="AL690" t="s">
        <v>123</v>
      </c>
      <c r="AM690" t="s">
        <v>122</v>
      </c>
    </row>
    <row r="691" spans="1:39" x14ac:dyDescent="0.25">
      <c r="A691">
        <v>2017</v>
      </c>
      <c r="B691">
        <v>2</v>
      </c>
      <c r="C691" t="s">
        <v>7</v>
      </c>
      <c r="D691">
        <v>2077</v>
      </c>
      <c r="E691" t="s">
        <v>62</v>
      </c>
      <c r="F691" t="s">
        <v>120</v>
      </c>
      <c r="G691" t="s">
        <v>123</v>
      </c>
      <c r="H691">
        <v>82.8</v>
      </c>
      <c r="I691">
        <v>76.400000000000006</v>
      </c>
      <c r="J691" t="s">
        <v>122</v>
      </c>
      <c r="K691" t="s">
        <v>121</v>
      </c>
      <c r="L691" t="s">
        <v>121</v>
      </c>
      <c r="M691" t="s">
        <v>123</v>
      </c>
      <c r="N691" t="s">
        <v>123</v>
      </c>
      <c r="O691" t="s">
        <v>123</v>
      </c>
      <c r="P691">
        <v>70.7</v>
      </c>
      <c r="Q691">
        <v>53</v>
      </c>
      <c r="R691">
        <v>76.900000000000006</v>
      </c>
      <c r="S691" t="s">
        <v>122</v>
      </c>
      <c r="T691" t="s">
        <v>122</v>
      </c>
      <c r="X691" t="s">
        <v>122</v>
      </c>
      <c r="Y691" t="s">
        <v>122</v>
      </c>
      <c r="Z691">
        <v>5.5</v>
      </c>
      <c r="AA691">
        <v>91</v>
      </c>
      <c r="AB691">
        <v>5</v>
      </c>
      <c r="AC691" t="s">
        <v>125</v>
      </c>
      <c r="AD691" t="s">
        <v>125</v>
      </c>
      <c r="AE691" t="s">
        <v>123</v>
      </c>
      <c r="AF691" t="s">
        <v>123</v>
      </c>
      <c r="AG691" t="s">
        <v>123</v>
      </c>
      <c r="AH691" t="s">
        <v>123</v>
      </c>
      <c r="AI691" t="s">
        <v>122</v>
      </c>
      <c r="AJ691" t="s">
        <v>123</v>
      </c>
      <c r="AK691" t="s">
        <v>122</v>
      </c>
      <c r="AL691" t="s">
        <v>123</v>
      </c>
      <c r="AM691" t="s">
        <v>122</v>
      </c>
    </row>
    <row r="692" spans="1:39" x14ac:dyDescent="0.25">
      <c r="A692">
        <v>2017</v>
      </c>
      <c r="B692">
        <v>2</v>
      </c>
      <c r="C692" t="s">
        <v>7</v>
      </c>
      <c r="D692">
        <v>2076</v>
      </c>
      <c r="E692" t="s">
        <v>138</v>
      </c>
      <c r="F692" t="s">
        <v>120</v>
      </c>
      <c r="G692" t="s">
        <v>121</v>
      </c>
      <c r="H692">
        <v>46</v>
      </c>
      <c r="I692">
        <v>31.3</v>
      </c>
      <c r="J692" t="s">
        <v>122</v>
      </c>
      <c r="K692" t="s">
        <v>121</v>
      </c>
      <c r="L692" t="s">
        <v>121</v>
      </c>
      <c r="M692" t="s">
        <v>123</v>
      </c>
      <c r="N692" t="s">
        <v>123</v>
      </c>
      <c r="O692" t="s">
        <v>123</v>
      </c>
      <c r="P692">
        <v>45.1</v>
      </c>
      <c r="Q692">
        <v>26</v>
      </c>
      <c r="R692">
        <v>40</v>
      </c>
      <c r="S692" t="s">
        <v>122</v>
      </c>
      <c r="T692" t="s">
        <v>122</v>
      </c>
      <c r="X692" t="s">
        <v>122</v>
      </c>
      <c r="Y692" t="s">
        <v>122</v>
      </c>
      <c r="Z692">
        <v>12.8</v>
      </c>
      <c r="AA692">
        <v>41.5</v>
      </c>
      <c r="AB692">
        <v>2</v>
      </c>
      <c r="AC692" t="s">
        <v>125</v>
      </c>
      <c r="AD692" t="s">
        <v>125</v>
      </c>
      <c r="AE692" t="s">
        <v>123</v>
      </c>
      <c r="AF692" t="s">
        <v>123</v>
      </c>
      <c r="AG692" t="s">
        <v>123</v>
      </c>
      <c r="AH692" t="s">
        <v>123</v>
      </c>
      <c r="AI692" t="s">
        <v>122</v>
      </c>
      <c r="AJ692" t="s">
        <v>123</v>
      </c>
      <c r="AK692" t="s">
        <v>122</v>
      </c>
      <c r="AL692" t="s">
        <v>123</v>
      </c>
      <c r="AM692" t="s">
        <v>122</v>
      </c>
    </row>
    <row r="693" spans="1:39" x14ac:dyDescent="0.25">
      <c r="A693">
        <v>2017</v>
      </c>
      <c r="B693">
        <v>2</v>
      </c>
      <c r="C693" t="s">
        <v>7</v>
      </c>
      <c r="D693">
        <v>2435</v>
      </c>
      <c r="E693" t="s">
        <v>63</v>
      </c>
      <c r="F693" t="s">
        <v>120</v>
      </c>
      <c r="G693" t="s">
        <v>123</v>
      </c>
      <c r="H693">
        <v>98.8</v>
      </c>
      <c r="I693">
        <v>85.6</v>
      </c>
      <c r="K693" t="s">
        <v>122</v>
      </c>
      <c r="L693" t="s">
        <v>122</v>
      </c>
      <c r="M693" t="s">
        <v>123</v>
      </c>
      <c r="N693" t="s">
        <v>123</v>
      </c>
      <c r="O693" t="s">
        <v>123</v>
      </c>
      <c r="P693" t="s">
        <v>122</v>
      </c>
      <c r="Q693" t="s">
        <v>122</v>
      </c>
      <c r="R693">
        <v>11.1</v>
      </c>
      <c r="S693" t="s">
        <v>122</v>
      </c>
      <c r="T693">
        <v>99.7</v>
      </c>
      <c r="X693">
        <v>99.2</v>
      </c>
      <c r="Y693">
        <v>98.3</v>
      </c>
      <c r="Z693">
        <v>7.9</v>
      </c>
      <c r="AA693">
        <v>94</v>
      </c>
      <c r="AB693">
        <v>-1</v>
      </c>
      <c r="AC693" t="s">
        <v>125</v>
      </c>
      <c r="AD693" t="s">
        <v>125</v>
      </c>
      <c r="AE693" t="s">
        <v>123</v>
      </c>
      <c r="AF693" t="s">
        <v>123</v>
      </c>
      <c r="AG693" t="s">
        <v>123</v>
      </c>
      <c r="AH693" t="s">
        <v>123</v>
      </c>
      <c r="AI693" t="s">
        <v>122</v>
      </c>
      <c r="AJ693" t="s">
        <v>123</v>
      </c>
      <c r="AK693" t="s">
        <v>122</v>
      </c>
      <c r="AL693" t="s">
        <v>123</v>
      </c>
      <c r="AM693" t="s">
        <v>122</v>
      </c>
    </row>
    <row r="694" spans="1:39" x14ac:dyDescent="0.25">
      <c r="A694">
        <v>2017</v>
      </c>
      <c r="B694">
        <v>10</v>
      </c>
      <c r="C694" t="s">
        <v>588</v>
      </c>
      <c r="D694">
        <v>10305</v>
      </c>
      <c r="E694" t="s">
        <v>600</v>
      </c>
      <c r="F694" t="s">
        <v>120</v>
      </c>
      <c r="G694" t="s">
        <v>123</v>
      </c>
      <c r="H694">
        <v>46.4</v>
      </c>
      <c r="I694">
        <v>30.6</v>
      </c>
      <c r="J694" t="s">
        <v>122</v>
      </c>
      <c r="K694" t="s">
        <v>121</v>
      </c>
      <c r="L694" t="s">
        <v>121</v>
      </c>
      <c r="M694" t="s">
        <v>123</v>
      </c>
      <c r="N694" t="s">
        <v>123</v>
      </c>
      <c r="O694" t="s">
        <v>123</v>
      </c>
      <c r="P694">
        <v>44.4</v>
      </c>
      <c r="Q694">
        <v>24.4</v>
      </c>
      <c r="R694">
        <v>31.2</v>
      </c>
      <c r="S694">
        <v>97.3</v>
      </c>
      <c r="T694" t="s">
        <v>122</v>
      </c>
      <c r="X694" t="s">
        <v>122</v>
      </c>
      <c r="Y694" t="s">
        <v>122</v>
      </c>
      <c r="Z694">
        <v>19.100000000000001</v>
      </c>
      <c r="AA694">
        <v>45.5</v>
      </c>
      <c r="AB694">
        <v>2</v>
      </c>
      <c r="AC694" t="s">
        <v>125</v>
      </c>
      <c r="AD694" t="s">
        <v>125</v>
      </c>
      <c r="AE694" t="s">
        <v>123</v>
      </c>
      <c r="AF694" t="s">
        <v>123</v>
      </c>
      <c r="AG694" t="s">
        <v>123</v>
      </c>
      <c r="AH694" t="s">
        <v>123</v>
      </c>
      <c r="AI694" t="s">
        <v>122</v>
      </c>
      <c r="AJ694" t="s">
        <v>123</v>
      </c>
      <c r="AK694" t="s">
        <v>122</v>
      </c>
      <c r="AL694" t="s">
        <v>123</v>
      </c>
      <c r="AM694" t="s">
        <v>122</v>
      </c>
    </row>
    <row r="695" spans="1:39" x14ac:dyDescent="0.25">
      <c r="A695">
        <v>2017</v>
      </c>
      <c r="B695">
        <v>18</v>
      </c>
      <c r="C695" t="s">
        <v>783</v>
      </c>
      <c r="D695">
        <v>18417</v>
      </c>
      <c r="E695" t="s">
        <v>923</v>
      </c>
      <c r="F695" t="s">
        <v>120</v>
      </c>
      <c r="G695" t="s">
        <v>123</v>
      </c>
      <c r="H695">
        <v>40.4</v>
      </c>
      <c r="I695">
        <v>30.9</v>
      </c>
      <c r="J695" t="s">
        <v>122</v>
      </c>
      <c r="K695" t="s">
        <v>121</v>
      </c>
      <c r="L695" t="s">
        <v>121</v>
      </c>
      <c r="M695" t="s">
        <v>123</v>
      </c>
      <c r="N695" t="s">
        <v>123</v>
      </c>
      <c r="O695" t="s">
        <v>123</v>
      </c>
      <c r="P695">
        <v>42.3</v>
      </c>
      <c r="Q695">
        <v>39.6</v>
      </c>
      <c r="R695" t="s">
        <v>151</v>
      </c>
      <c r="S695" t="s">
        <v>122</v>
      </c>
      <c r="T695" t="s">
        <v>122</v>
      </c>
      <c r="X695" t="s">
        <v>122</v>
      </c>
      <c r="Y695" t="s">
        <v>122</v>
      </c>
      <c r="Z695">
        <v>12.1</v>
      </c>
      <c r="AA695">
        <v>43.33</v>
      </c>
      <c r="AB695">
        <v>2</v>
      </c>
      <c r="AC695" t="s">
        <v>125</v>
      </c>
      <c r="AD695" t="s">
        <v>125</v>
      </c>
      <c r="AE695" t="s">
        <v>123</v>
      </c>
      <c r="AF695" t="s">
        <v>123</v>
      </c>
      <c r="AG695" t="s">
        <v>123</v>
      </c>
      <c r="AH695" t="s">
        <v>123</v>
      </c>
      <c r="AI695" t="s">
        <v>122</v>
      </c>
      <c r="AJ695" t="s">
        <v>123</v>
      </c>
      <c r="AK695" t="s">
        <v>122</v>
      </c>
      <c r="AL695" t="s">
        <v>123</v>
      </c>
      <c r="AM695" t="s">
        <v>122</v>
      </c>
    </row>
    <row r="696" spans="1:39" x14ac:dyDescent="0.25">
      <c r="A696">
        <v>2017</v>
      </c>
      <c r="B696">
        <v>18</v>
      </c>
      <c r="C696" t="s">
        <v>783</v>
      </c>
      <c r="D696">
        <v>18417</v>
      </c>
      <c r="E696" t="s">
        <v>922</v>
      </c>
      <c r="F696" t="s">
        <v>120</v>
      </c>
      <c r="G696" t="s">
        <v>123</v>
      </c>
      <c r="H696">
        <v>48.4</v>
      </c>
      <c r="I696">
        <v>22.6</v>
      </c>
      <c r="J696" t="s">
        <v>122</v>
      </c>
      <c r="K696" t="s">
        <v>121</v>
      </c>
      <c r="L696" t="s">
        <v>121</v>
      </c>
      <c r="M696" t="s">
        <v>123</v>
      </c>
      <c r="N696" t="s">
        <v>123</v>
      </c>
      <c r="O696" t="s">
        <v>123</v>
      </c>
      <c r="P696">
        <v>51.6</v>
      </c>
      <c r="Q696">
        <v>30.1</v>
      </c>
      <c r="R696" t="s">
        <v>151</v>
      </c>
      <c r="S696">
        <v>100</v>
      </c>
      <c r="T696" t="s">
        <v>122</v>
      </c>
      <c r="X696" t="s">
        <v>122</v>
      </c>
      <c r="Y696" t="s">
        <v>122</v>
      </c>
      <c r="Z696">
        <v>15.3</v>
      </c>
      <c r="AA696">
        <v>70.56</v>
      </c>
      <c r="AB696">
        <v>4</v>
      </c>
      <c r="AC696" t="s">
        <v>125</v>
      </c>
      <c r="AD696" t="s">
        <v>125</v>
      </c>
      <c r="AE696" t="s">
        <v>123</v>
      </c>
      <c r="AF696" t="s">
        <v>123</v>
      </c>
      <c r="AG696" t="s">
        <v>123</v>
      </c>
      <c r="AH696" t="s">
        <v>123</v>
      </c>
      <c r="AI696" t="s">
        <v>122</v>
      </c>
      <c r="AJ696" t="s">
        <v>123</v>
      </c>
      <c r="AK696" t="s">
        <v>122</v>
      </c>
      <c r="AL696" t="s">
        <v>123</v>
      </c>
      <c r="AM696" t="s">
        <v>122</v>
      </c>
    </row>
    <row r="697" spans="1:39" x14ac:dyDescent="0.25">
      <c r="A697">
        <v>2017</v>
      </c>
      <c r="B697">
        <v>18</v>
      </c>
      <c r="C697" t="s">
        <v>783</v>
      </c>
      <c r="D697">
        <v>18418</v>
      </c>
      <c r="E697" t="s">
        <v>921</v>
      </c>
      <c r="F697" t="s">
        <v>120</v>
      </c>
      <c r="G697" t="s">
        <v>123</v>
      </c>
      <c r="H697">
        <v>48.4</v>
      </c>
      <c r="I697">
        <v>42.1</v>
      </c>
      <c r="J697" t="s">
        <v>122</v>
      </c>
      <c r="K697" t="s">
        <v>121</v>
      </c>
      <c r="L697" t="s">
        <v>121</v>
      </c>
      <c r="M697" t="s">
        <v>123</v>
      </c>
      <c r="N697" t="s">
        <v>123</v>
      </c>
      <c r="O697" t="s">
        <v>123</v>
      </c>
      <c r="P697">
        <v>44.2</v>
      </c>
      <c r="Q697">
        <v>38.4</v>
      </c>
      <c r="R697">
        <v>50</v>
      </c>
      <c r="S697" t="s">
        <v>122</v>
      </c>
      <c r="T697" t="s">
        <v>122</v>
      </c>
      <c r="X697" t="s">
        <v>122</v>
      </c>
      <c r="Y697" t="s">
        <v>122</v>
      </c>
      <c r="Z697">
        <v>13.1</v>
      </c>
      <c r="AA697">
        <v>53</v>
      </c>
      <c r="AB697">
        <v>3</v>
      </c>
      <c r="AC697" t="s">
        <v>125</v>
      </c>
      <c r="AD697" t="s">
        <v>125</v>
      </c>
      <c r="AE697" t="s">
        <v>123</v>
      </c>
      <c r="AF697" t="s">
        <v>121</v>
      </c>
      <c r="AG697" t="s">
        <v>123</v>
      </c>
      <c r="AH697" t="s">
        <v>123</v>
      </c>
      <c r="AI697" t="s">
        <v>122</v>
      </c>
      <c r="AJ697" t="s">
        <v>123</v>
      </c>
      <c r="AK697" t="s">
        <v>122</v>
      </c>
      <c r="AL697" t="s">
        <v>123</v>
      </c>
      <c r="AM697" t="s">
        <v>122</v>
      </c>
    </row>
    <row r="698" spans="1:39" x14ac:dyDescent="0.25">
      <c r="A698">
        <v>2017</v>
      </c>
      <c r="B698">
        <v>18</v>
      </c>
      <c r="C698" t="s">
        <v>783</v>
      </c>
      <c r="D698">
        <v>18418</v>
      </c>
      <c r="E698" t="s">
        <v>920</v>
      </c>
      <c r="F698" t="s">
        <v>120</v>
      </c>
      <c r="G698" t="s">
        <v>123</v>
      </c>
      <c r="H698">
        <v>39</v>
      </c>
      <c r="I698">
        <v>28.5</v>
      </c>
      <c r="J698" t="s">
        <v>122</v>
      </c>
      <c r="K698" t="s">
        <v>121</v>
      </c>
      <c r="L698" t="s">
        <v>123</v>
      </c>
      <c r="M698" t="s">
        <v>121</v>
      </c>
      <c r="N698" t="s">
        <v>123</v>
      </c>
      <c r="O698" t="s">
        <v>123</v>
      </c>
      <c r="P698">
        <v>60</v>
      </c>
      <c r="Q698">
        <v>36.1</v>
      </c>
      <c r="R698" t="s">
        <v>151</v>
      </c>
      <c r="S698" t="s">
        <v>122</v>
      </c>
      <c r="T698" t="s">
        <v>122</v>
      </c>
      <c r="X698" t="s">
        <v>122</v>
      </c>
      <c r="Y698" t="s">
        <v>122</v>
      </c>
      <c r="Z698">
        <v>21.1</v>
      </c>
      <c r="AA698">
        <v>64.94</v>
      </c>
      <c r="AB698">
        <v>3</v>
      </c>
      <c r="AC698" t="s">
        <v>125</v>
      </c>
      <c r="AD698" t="s">
        <v>125</v>
      </c>
      <c r="AE698" t="s">
        <v>123</v>
      </c>
      <c r="AF698" t="s">
        <v>121</v>
      </c>
      <c r="AG698" t="s">
        <v>123</v>
      </c>
      <c r="AH698" t="s">
        <v>123</v>
      </c>
      <c r="AI698" t="s">
        <v>122</v>
      </c>
      <c r="AJ698" t="s">
        <v>123</v>
      </c>
      <c r="AK698" t="s">
        <v>122</v>
      </c>
      <c r="AL698" t="s">
        <v>123</v>
      </c>
      <c r="AM698" t="s">
        <v>122</v>
      </c>
    </row>
    <row r="699" spans="1:39" x14ac:dyDescent="0.25">
      <c r="A699">
        <v>2017</v>
      </c>
      <c r="B699">
        <v>6</v>
      </c>
      <c r="C699" t="s">
        <v>541</v>
      </c>
      <c r="D699">
        <v>6602</v>
      </c>
      <c r="E699" t="s">
        <v>546</v>
      </c>
      <c r="F699" t="s">
        <v>120</v>
      </c>
      <c r="G699" t="s">
        <v>123</v>
      </c>
      <c r="H699" t="s">
        <v>122</v>
      </c>
      <c r="I699" t="s">
        <v>122</v>
      </c>
      <c r="J699" t="s">
        <v>122</v>
      </c>
      <c r="K699" t="s">
        <v>122</v>
      </c>
      <c r="L699" t="s">
        <v>122</v>
      </c>
      <c r="M699" t="s">
        <v>123</v>
      </c>
      <c r="N699" t="s">
        <v>123</v>
      </c>
      <c r="O699" t="s">
        <v>123</v>
      </c>
      <c r="P699" t="s">
        <v>122</v>
      </c>
      <c r="Q699" t="s">
        <v>122</v>
      </c>
      <c r="R699" t="s">
        <v>122</v>
      </c>
      <c r="S699" t="s">
        <v>122</v>
      </c>
      <c r="T699" t="s">
        <v>122</v>
      </c>
      <c r="X699" t="s">
        <v>122</v>
      </c>
      <c r="Y699" t="s">
        <v>122</v>
      </c>
      <c r="Z699" t="s">
        <v>122</v>
      </c>
      <c r="AA699" t="s">
        <v>122</v>
      </c>
      <c r="AB699" t="s">
        <v>124</v>
      </c>
      <c r="AC699" t="s">
        <v>125</v>
      </c>
      <c r="AD699" t="s">
        <v>125</v>
      </c>
      <c r="AE699" t="s">
        <v>123</v>
      </c>
      <c r="AF699" t="s">
        <v>123</v>
      </c>
      <c r="AG699" t="s">
        <v>123</v>
      </c>
      <c r="AH699" t="s">
        <v>123</v>
      </c>
      <c r="AI699" t="s">
        <v>122</v>
      </c>
      <c r="AJ699" t="s">
        <v>123</v>
      </c>
      <c r="AK699" t="s">
        <v>122</v>
      </c>
      <c r="AL699" t="s">
        <v>123</v>
      </c>
      <c r="AM699" t="s">
        <v>122</v>
      </c>
    </row>
    <row r="700" spans="1:39" x14ac:dyDescent="0.25">
      <c r="A700">
        <v>2017</v>
      </c>
      <c r="B700">
        <v>6</v>
      </c>
      <c r="C700" t="s">
        <v>541</v>
      </c>
      <c r="D700">
        <v>6602</v>
      </c>
      <c r="E700" t="s">
        <v>547</v>
      </c>
      <c r="F700" t="s">
        <v>120</v>
      </c>
      <c r="G700" t="s">
        <v>123</v>
      </c>
      <c r="H700" t="s">
        <v>122</v>
      </c>
      <c r="I700" t="s">
        <v>122</v>
      </c>
      <c r="J700" t="s">
        <v>122</v>
      </c>
      <c r="K700" t="s">
        <v>122</v>
      </c>
      <c r="L700" t="s">
        <v>122</v>
      </c>
      <c r="M700" t="s">
        <v>123</v>
      </c>
      <c r="N700" t="s">
        <v>123</v>
      </c>
      <c r="O700" t="s">
        <v>123</v>
      </c>
      <c r="P700" t="s">
        <v>122</v>
      </c>
      <c r="Q700" t="s">
        <v>122</v>
      </c>
      <c r="R700" t="s">
        <v>122</v>
      </c>
      <c r="S700" t="s">
        <v>122</v>
      </c>
      <c r="T700" t="s">
        <v>122</v>
      </c>
      <c r="X700" t="s">
        <v>122</v>
      </c>
      <c r="Y700" t="s">
        <v>122</v>
      </c>
      <c r="Z700" t="s">
        <v>122</v>
      </c>
      <c r="AA700" t="s">
        <v>122</v>
      </c>
      <c r="AB700" t="s">
        <v>124</v>
      </c>
      <c r="AC700" t="s">
        <v>125</v>
      </c>
      <c r="AD700" t="s">
        <v>125</v>
      </c>
      <c r="AE700" t="s">
        <v>123</v>
      </c>
      <c r="AF700" t="s">
        <v>123</v>
      </c>
      <c r="AG700" t="s">
        <v>123</v>
      </c>
      <c r="AH700" t="s">
        <v>123</v>
      </c>
      <c r="AI700" t="s">
        <v>122</v>
      </c>
      <c r="AJ700" t="s">
        <v>123</v>
      </c>
      <c r="AK700" t="s">
        <v>122</v>
      </c>
      <c r="AL700" t="s">
        <v>123</v>
      </c>
      <c r="AM700" t="s">
        <v>122</v>
      </c>
    </row>
    <row r="701" spans="1:39" x14ac:dyDescent="0.25">
      <c r="A701">
        <v>2017</v>
      </c>
      <c r="B701">
        <v>6</v>
      </c>
      <c r="C701" t="s">
        <v>541</v>
      </c>
      <c r="D701">
        <v>6602</v>
      </c>
      <c r="E701" t="s">
        <v>548</v>
      </c>
      <c r="F701" t="s">
        <v>120</v>
      </c>
      <c r="G701" t="s">
        <v>123</v>
      </c>
      <c r="H701" t="s">
        <v>122</v>
      </c>
      <c r="I701" t="s">
        <v>122</v>
      </c>
      <c r="K701" t="s">
        <v>122</v>
      </c>
      <c r="L701" t="s">
        <v>122</v>
      </c>
      <c r="M701" t="s">
        <v>123</v>
      </c>
      <c r="N701" t="s">
        <v>123</v>
      </c>
      <c r="O701" t="s">
        <v>123</v>
      </c>
      <c r="P701" t="s">
        <v>122</v>
      </c>
      <c r="Q701" t="s">
        <v>122</v>
      </c>
      <c r="R701" t="s">
        <v>122</v>
      </c>
      <c r="S701" t="s">
        <v>122</v>
      </c>
      <c r="T701" t="s">
        <v>122</v>
      </c>
      <c r="X701" t="s">
        <v>122</v>
      </c>
      <c r="Y701" t="s">
        <v>122</v>
      </c>
      <c r="Z701" t="s">
        <v>122</v>
      </c>
      <c r="AA701" t="s">
        <v>122</v>
      </c>
      <c r="AB701">
        <v>-1</v>
      </c>
      <c r="AC701" t="s">
        <v>125</v>
      </c>
      <c r="AD701" t="s">
        <v>125</v>
      </c>
      <c r="AE701" t="s">
        <v>123</v>
      </c>
      <c r="AF701" t="s">
        <v>123</v>
      </c>
      <c r="AG701" t="s">
        <v>123</v>
      </c>
      <c r="AH701" t="s">
        <v>123</v>
      </c>
      <c r="AI701" t="s">
        <v>122</v>
      </c>
      <c r="AJ701" t="s">
        <v>123</v>
      </c>
      <c r="AK701" t="s">
        <v>122</v>
      </c>
      <c r="AL701" t="s">
        <v>123</v>
      </c>
      <c r="AM701" t="s">
        <v>122</v>
      </c>
    </row>
    <row r="702" spans="1:39" x14ac:dyDescent="0.25">
      <c r="A702">
        <v>2017</v>
      </c>
      <c r="B702">
        <v>18</v>
      </c>
      <c r="C702" t="s">
        <v>783</v>
      </c>
      <c r="D702">
        <v>18419</v>
      </c>
      <c r="E702" t="s">
        <v>919</v>
      </c>
      <c r="F702" t="s">
        <v>120</v>
      </c>
      <c r="G702" t="s">
        <v>123</v>
      </c>
      <c r="H702">
        <v>62.6</v>
      </c>
      <c r="I702">
        <v>59.4</v>
      </c>
      <c r="J702" t="s">
        <v>122</v>
      </c>
      <c r="K702" t="s">
        <v>121</v>
      </c>
      <c r="L702" t="s">
        <v>121</v>
      </c>
      <c r="M702" t="s">
        <v>123</v>
      </c>
      <c r="N702" t="s">
        <v>123</v>
      </c>
      <c r="O702" t="s">
        <v>123</v>
      </c>
      <c r="P702">
        <v>53.2</v>
      </c>
      <c r="Q702">
        <v>50.9</v>
      </c>
      <c r="R702">
        <v>37.5</v>
      </c>
      <c r="S702" t="s">
        <v>122</v>
      </c>
      <c r="T702" t="s">
        <v>122</v>
      </c>
      <c r="X702" t="s">
        <v>122</v>
      </c>
      <c r="Y702" t="s">
        <v>122</v>
      </c>
      <c r="Z702">
        <v>6.8</v>
      </c>
      <c r="AA702">
        <v>75</v>
      </c>
      <c r="AB702">
        <v>4</v>
      </c>
      <c r="AC702" t="s">
        <v>125</v>
      </c>
      <c r="AD702" t="s">
        <v>125</v>
      </c>
      <c r="AE702" t="s">
        <v>123</v>
      </c>
      <c r="AF702" t="s">
        <v>123</v>
      </c>
      <c r="AG702" t="s">
        <v>123</v>
      </c>
      <c r="AH702" t="s">
        <v>123</v>
      </c>
      <c r="AI702" t="s">
        <v>122</v>
      </c>
      <c r="AJ702" t="s">
        <v>123</v>
      </c>
      <c r="AK702" t="s">
        <v>122</v>
      </c>
      <c r="AL702" t="s">
        <v>123</v>
      </c>
      <c r="AM702" t="s">
        <v>122</v>
      </c>
    </row>
    <row r="703" spans="1:39" x14ac:dyDescent="0.25">
      <c r="A703">
        <v>2017</v>
      </c>
      <c r="B703">
        <v>18</v>
      </c>
      <c r="C703" t="s">
        <v>783</v>
      </c>
      <c r="D703">
        <v>18419</v>
      </c>
      <c r="E703" t="s">
        <v>918</v>
      </c>
      <c r="F703" t="s">
        <v>120</v>
      </c>
      <c r="G703" t="s">
        <v>123</v>
      </c>
      <c r="H703">
        <v>50.5</v>
      </c>
      <c r="I703">
        <v>33.5</v>
      </c>
      <c r="J703" t="s">
        <v>122</v>
      </c>
      <c r="K703" t="s">
        <v>121</v>
      </c>
      <c r="L703" t="s">
        <v>121</v>
      </c>
      <c r="M703" t="s">
        <v>123</v>
      </c>
      <c r="N703" t="s">
        <v>123</v>
      </c>
      <c r="O703" t="s">
        <v>123</v>
      </c>
      <c r="P703">
        <v>48.9</v>
      </c>
      <c r="Q703">
        <v>28.1</v>
      </c>
      <c r="R703">
        <v>21.2</v>
      </c>
      <c r="S703">
        <v>91.8</v>
      </c>
      <c r="T703" t="s">
        <v>122</v>
      </c>
      <c r="X703" t="s">
        <v>122</v>
      </c>
      <c r="Y703" t="s">
        <v>122</v>
      </c>
      <c r="Z703">
        <v>7.6</v>
      </c>
      <c r="AA703">
        <v>56</v>
      </c>
      <c r="AB703">
        <v>3</v>
      </c>
      <c r="AC703" t="s">
        <v>125</v>
      </c>
      <c r="AD703" t="s">
        <v>125</v>
      </c>
      <c r="AE703" t="s">
        <v>123</v>
      </c>
      <c r="AF703" t="s">
        <v>123</v>
      </c>
      <c r="AG703" t="s">
        <v>123</v>
      </c>
      <c r="AH703" t="s">
        <v>123</v>
      </c>
      <c r="AI703" t="s">
        <v>122</v>
      </c>
      <c r="AJ703" t="s">
        <v>123</v>
      </c>
      <c r="AK703" t="s">
        <v>122</v>
      </c>
      <c r="AL703" t="s">
        <v>123</v>
      </c>
      <c r="AM703" t="s">
        <v>122</v>
      </c>
    </row>
    <row r="704" spans="1:39" x14ac:dyDescent="0.25">
      <c r="A704">
        <v>2017</v>
      </c>
      <c r="B704">
        <v>18</v>
      </c>
      <c r="C704" t="s">
        <v>783</v>
      </c>
      <c r="D704">
        <v>18419</v>
      </c>
      <c r="E704" t="s">
        <v>917</v>
      </c>
      <c r="F704" t="s">
        <v>120</v>
      </c>
      <c r="G704" t="s">
        <v>123</v>
      </c>
      <c r="H704">
        <v>71.7</v>
      </c>
      <c r="I704">
        <v>58.2</v>
      </c>
      <c r="K704" t="s">
        <v>122</v>
      </c>
      <c r="L704" t="s">
        <v>122</v>
      </c>
      <c r="M704" t="s">
        <v>121</v>
      </c>
      <c r="N704" t="s">
        <v>123</v>
      </c>
      <c r="O704" t="s">
        <v>123</v>
      </c>
      <c r="P704" t="s">
        <v>122</v>
      </c>
      <c r="Q704" t="s">
        <v>122</v>
      </c>
      <c r="R704">
        <v>0</v>
      </c>
      <c r="S704" t="s">
        <v>122</v>
      </c>
      <c r="T704">
        <v>89.1</v>
      </c>
      <c r="X704" t="s">
        <v>122</v>
      </c>
      <c r="Y704" t="s">
        <v>122</v>
      </c>
      <c r="Z704">
        <v>14.8</v>
      </c>
      <c r="AA704">
        <v>47.14</v>
      </c>
      <c r="AB704">
        <v>-1</v>
      </c>
      <c r="AC704" t="s">
        <v>125</v>
      </c>
      <c r="AD704" t="s">
        <v>125</v>
      </c>
      <c r="AE704" t="s">
        <v>123</v>
      </c>
      <c r="AF704" t="s">
        <v>123</v>
      </c>
      <c r="AG704" t="s">
        <v>123</v>
      </c>
      <c r="AH704" t="s">
        <v>123</v>
      </c>
      <c r="AI704" t="s">
        <v>122</v>
      </c>
      <c r="AJ704" t="s">
        <v>123</v>
      </c>
      <c r="AK704" t="s">
        <v>122</v>
      </c>
      <c r="AL704" t="s">
        <v>123</v>
      </c>
      <c r="AM704" t="s">
        <v>122</v>
      </c>
    </row>
    <row r="705" spans="1:39" x14ac:dyDescent="0.25">
      <c r="A705">
        <v>2017</v>
      </c>
      <c r="B705">
        <v>18</v>
      </c>
      <c r="C705" t="s">
        <v>783</v>
      </c>
      <c r="D705">
        <v>18414</v>
      </c>
      <c r="E705" t="s">
        <v>916</v>
      </c>
      <c r="F705" t="s">
        <v>120</v>
      </c>
      <c r="G705" t="s">
        <v>123</v>
      </c>
      <c r="H705">
        <v>71.400000000000006</v>
      </c>
      <c r="I705">
        <v>59.6</v>
      </c>
      <c r="J705" t="s">
        <v>122</v>
      </c>
      <c r="K705" t="s">
        <v>121</v>
      </c>
      <c r="L705" t="s">
        <v>121</v>
      </c>
      <c r="M705" t="s">
        <v>123</v>
      </c>
      <c r="N705" t="s">
        <v>123</v>
      </c>
      <c r="O705" t="s">
        <v>123</v>
      </c>
      <c r="P705">
        <v>54.5</v>
      </c>
      <c r="Q705">
        <v>46.7</v>
      </c>
      <c r="R705" t="s">
        <v>151</v>
      </c>
      <c r="S705" t="s">
        <v>122</v>
      </c>
      <c r="T705" t="s">
        <v>122</v>
      </c>
      <c r="X705" t="s">
        <v>122</v>
      </c>
      <c r="Y705" t="s">
        <v>122</v>
      </c>
      <c r="Z705">
        <v>0.5</v>
      </c>
      <c r="AA705">
        <v>85.33</v>
      </c>
      <c r="AB705">
        <v>5</v>
      </c>
      <c r="AC705" t="s">
        <v>125</v>
      </c>
      <c r="AD705" t="s">
        <v>125</v>
      </c>
      <c r="AE705" t="s">
        <v>123</v>
      </c>
      <c r="AF705" t="s">
        <v>123</v>
      </c>
      <c r="AG705" t="s">
        <v>123</v>
      </c>
      <c r="AH705" t="s">
        <v>123</v>
      </c>
      <c r="AI705" t="s">
        <v>122</v>
      </c>
      <c r="AJ705" t="s">
        <v>123</v>
      </c>
      <c r="AK705" t="s">
        <v>122</v>
      </c>
      <c r="AL705" t="s">
        <v>123</v>
      </c>
      <c r="AM705" t="s">
        <v>122</v>
      </c>
    </row>
    <row r="706" spans="1:39" x14ac:dyDescent="0.25">
      <c r="A706">
        <v>2017</v>
      </c>
      <c r="B706">
        <v>18</v>
      </c>
      <c r="C706" t="s">
        <v>783</v>
      </c>
      <c r="D706">
        <v>18414</v>
      </c>
      <c r="E706" t="s">
        <v>915</v>
      </c>
      <c r="F706" t="s">
        <v>120</v>
      </c>
      <c r="G706" t="s">
        <v>123</v>
      </c>
      <c r="H706">
        <v>76.2</v>
      </c>
      <c r="I706">
        <v>48.7</v>
      </c>
      <c r="J706" t="s">
        <v>122</v>
      </c>
      <c r="K706" t="s">
        <v>121</v>
      </c>
      <c r="L706" t="s">
        <v>123</v>
      </c>
      <c r="M706" t="s">
        <v>121</v>
      </c>
      <c r="N706" t="s">
        <v>123</v>
      </c>
      <c r="O706" t="s">
        <v>123</v>
      </c>
      <c r="P706">
        <v>73.400000000000006</v>
      </c>
      <c r="Q706">
        <v>51.8</v>
      </c>
      <c r="R706" t="s">
        <v>122</v>
      </c>
      <c r="S706">
        <v>100</v>
      </c>
      <c r="T706" t="s">
        <v>122</v>
      </c>
      <c r="X706" t="s">
        <v>122</v>
      </c>
      <c r="Y706" t="s">
        <v>122</v>
      </c>
      <c r="Z706">
        <v>3.2</v>
      </c>
      <c r="AA706">
        <v>97.56</v>
      </c>
      <c r="AB706">
        <v>5</v>
      </c>
      <c r="AC706" t="s">
        <v>125</v>
      </c>
      <c r="AD706" t="s">
        <v>125</v>
      </c>
      <c r="AE706" t="s">
        <v>123</v>
      </c>
      <c r="AF706" t="s">
        <v>123</v>
      </c>
      <c r="AG706" t="s">
        <v>123</v>
      </c>
      <c r="AH706" t="s">
        <v>123</v>
      </c>
      <c r="AI706" t="s">
        <v>122</v>
      </c>
      <c r="AJ706" t="s">
        <v>123</v>
      </c>
      <c r="AK706" t="s">
        <v>122</v>
      </c>
      <c r="AL706" t="s">
        <v>123</v>
      </c>
      <c r="AM706" t="s">
        <v>122</v>
      </c>
    </row>
    <row r="707" spans="1:39" x14ac:dyDescent="0.25">
      <c r="A707">
        <v>2017</v>
      </c>
      <c r="B707">
        <v>18</v>
      </c>
      <c r="C707" t="s">
        <v>783</v>
      </c>
      <c r="D707">
        <v>18414</v>
      </c>
      <c r="E707" t="s">
        <v>914</v>
      </c>
      <c r="F707" t="s">
        <v>120</v>
      </c>
      <c r="G707" t="s">
        <v>123</v>
      </c>
      <c r="H707">
        <v>69.2</v>
      </c>
      <c r="I707">
        <v>68.599999999999994</v>
      </c>
      <c r="K707" t="s">
        <v>122</v>
      </c>
      <c r="L707" t="s">
        <v>122</v>
      </c>
      <c r="M707" t="s">
        <v>123</v>
      </c>
      <c r="N707" t="s">
        <v>123</v>
      </c>
      <c r="O707" t="s">
        <v>123</v>
      </c>
      <c r="P707" t="s">
        <v>122</v>
      </c>
      <c r="Q707" t="s">
        <v>122</v>
      </c>
      <c r="R707" t="s">
        <v>151</v>
      </c>
      <c r="S707" t="s">
        <v>122</v>
      </c>
      <c r="T707">
        <v>100</v>
      </c>
      <c r="X707" t="s">
        <v>151</v>
      </c>
      <c r="Y707" t="s">
        <v>122</v>
      </c>
      <c r="Z707">
        <v>6.7</v>
      </c>
      <c r="AA707">
        <v>82</v>
      </c>
      <c r="AB707">
        <v>-1</v>
      </c>
      <c r="AC707" t="s">
        <v>125</v>
      </c>
      <c r="AD707" t="s">
        <v>125</v>
      </c>
      <c r="AE707" t="s">
        <v>123</v>
      </c>
      <c r="AF707" t="s">
        <v>123</v>
      </c>
      <c r="AG707" t="s">
        <v>123</v>
      </c>
      <c r="AH707" t="s">
        <v>123</v>
      </c>
      <c r="AI707" t="s">
        <v>122</v>
      </c>
      <c r="AJ707" t="s">
        <v>123</v>
      </c>
      <c r="AK707" t="s">
        <v>122</v>
      </c>
      <c r="AL707" t="s">
        <v>123</v>
      </c>
      <c r="AM707" t="s">
        <v>122</v>
      </c>
    </row>
    <row r="708" spans="1:39" x14ac:dyDescent="0.25">
      <c r="A708">
        <v>2017</v>
      </c>
      <c r="B708">
        <v>16</v>
      </c>
      <c r="C708" t="s">
        <v>69</v>
      </c>
      <c r="D708">
        <v>16507</v>
      </c>
      <c r="E708" t="s">
        <v>747</v>
      </c>
      <c r="F708" t="s">
        <v>394</v>
      </c>
      <c r="G708" t="s">
        <v>123</v>
      </c>
      <c r="H708" t="s">
        <v>151</v>
      </c>
      <c r="I708" t="s">
        <v>151</v>
      </c>
      <c r="J708" t="s">
        <v>122</v>
      </c>
      <c r="K708" t="s">
        <v>151</v>
      </c>
      <c r="L708" t="s">
        <v>151</v>
      </c>
      <c r="M708" t="s">
        <v>123</v>
      </c>
      <c r="N708" t="s">
        <v>123</v>
      </c>
      <c r="O708" t="s">
        <v>123</v>
      </c>
      <c r="P708" t="s">
        <v>151</v>
      </c>
      <c r="Q708" t="s">
        <v>151</v>
      </c>
      <c r="R708" t="s">
        <v>122</v>
      </c>
      <c r="S708" t="s">
        <v>122</v>
      </c>
      <c r="T708" t="s">
        <v>122</v>
      </c>
      <c r="X708" t="s">
        <v>122</v>
      </c>
      <c r="Y708" t="s">
        <v>122</v>
      </c>
      <c r="Z708" t="s">
        <v>151</v>
      </c>
      <c r="AA708" t="s">
        <v>122</v>
      </c>
      <c r="AB708" t="s">
        <v>124</v>
      </c>
      <c r="AC708" t="s">
        <v>125</v>
      </c>
      <c r="AD708" t="s">
        <v>125</v>
      </c>
      <c r="AE708" t="s">
        <v>123</v>
      </c>
      <c r="AF708" t="s">
        <v>123</v>
      </c>
      <c r="AG708" t="s">
        <v>123</v>
      </c>
      <c r="AH708" t="s">
        <v>123</v>
      </c>
      <c r="AI708" t="s">
        <v>122</v>
      </c>
      <c r="AJ708" t="s">
        <v>123</v>
      </c>
      <c r="AK708" t="s">
        <v>122</v>
      </c>
      <c r="AL708" t="s">
        <v>123</v>
      </c>
      <c r="AM708" t="s">
        <v>122</v>
      </c>
    </row>
    <row r="709" spans="1:39" x14ac:dyDescent="0.25">
      <c r="A709">
        <v>2017</v>
      </c>
      <c r="B709">
        <v>16</v>
      </c>
      <c r="C709" t="s">
        <v>69</v>
      </c>
      <c r="D709">
        <v>16507</v>
      </c>
      <c r="E709" t="s">
        <v>748</v>
      </c>
      <c r="F709" t="s">
        <v>394</v>
      </c>
      <c r="G709" t="s">
        <v>123</v>
      </c>
      <c r="H709" t="s">
        <v>151</v>
      </c>
      <c r="I709" t="s">
        <v>151</v>
      </c>
      <c r="J709" t="s">
        <v>122</v>
      </c>
      <c r="K709" t="s">
        <v>123</v>
      </c>
      <c r="L709" t="s">
        <v>123</v>
      </c>
      <c r="M709" t="s">
        <v>121</v>
      </c>
      <c r="N709" t="s">
        <v>123</v>
      </c>
      <c r="O709" t="s">
        <v>123</v>
      </c>
      <c r="P709" t="s">
        <v>151</v>
      </c>
      <c r="Q709" t="s">
        <v>151</v>
      </c>
      <c r="R709" t="s">
        <v>151</v>
      </c>
      <c r="S709">
        <v>63.1</v>
      </c>
      <c r="T709" t="s">
        <v>122</v>
      </c>
      <c r="X709" t="s">
        <v>122</v>
      </c>
      <c r="Y709" t="s">
        <v>122</v>
      </c>
      <c r="Z709">
        <v>35.200000000000003</v>
      </c>
      <c r="AA709">
        <v>20</v>
      </c>
      <c r="AB709" t="s">
        <v>124</v>
      </c>
      <c r="AC709" t="s">
        <v>125</v>
      </c>
      <c r="AD709" t="s">
        <v>125</v>
      </c>
      <c r="AE709" t="s">
        <v>123</v>
      </c>
      <c r="AF709" t="s">
        <v>123</v>
      </c>
      <c r="AG709" t="s">
        <v>123</v>
      </c>
      <c r="AH709" t="s">
        <v>123</v>
      </c>
      <c r="AI709" t="s">
        <v>122</v>
      </c>
      <c r="AJ709" t="s">
        <v>123</v>
      </c>
      <c r="AK709" t="s">
        <v>122</v>
      </c>
      <c r="AL709" t="s">
        <v>123</v>
      </c>
      <c r="AM709" t="s">
        <v>122</v>
      </c>
    </row>
    <row r="710" spans="1:39" x14ac:dyDescent="0.25">
      <c r="A710">
        <v>2017</v>
      </c>
      <c r="B710">
        <v>16</v>
      </c>
      <c r="C710" t="s">
        <v>69</v>
      </c>
      <c r="D710">
        <v>16507</v>
      </c>
      <c r="E710" t="s">
        <v>749</v>
      </c>
      <c r="F710" t="s">
        <v>394</v>
      </c>
      <c r="G710" t="s">
        <v>123</v>
      </c>
      <c r="H710">
        <v>7.6</v>
      </c>
      <c r="I710">
        <v>23</v>
      </c>
      <c r="K710" t="s">
        <v>122</v>
      </c>
      <c r="L710" t="s">
        <v>122</v>
      </c>
      <c r="M710" t="s">
        <v>123</v>
      </c>
      <c r="N710" t="s">
        <v>123</v>
      </c>
      <c r="O710" t="s">
        <v>123</v>
      </c>
      <c r="P710" t="s">
        <v>122</v>
      </c>
      <c r="Q710" t="s">
        <v>122</v>
      </c>
      <c r="R710">
        <v>20</v>
      </c>
      <c r="S710" t="s">
        <v>122</v>
      </c>
      <c r="T710">
        <v>12.5</v>
      </c>
      <c r="X710">
        <v>7.5</v>
      </c>
      <c r="Y710">
        <v>21.4</v>
      </c>
      <c r="Z710">
        <v>46.1</v>
      </c>
      <c r="AA710">
        <v>18</v>
      </c>
      <c r="AB710">
        <v>-1</v>
      </c>
      <c r="AC710" t="s">
        <v>125</v>
      </c>
      <c r="AD710" t="s">
        <v>125</v>
      </c>
      <c r="AE710" t="s">
        <v>123</v>
      </c>
      <c r="AF710" t="s">
        <v>123</v>
      </c>
      <c r="AG710" t="s">
        <v>123</v>
      </c>
      <c r="AH710" t="s">
        <v>121</v>
      </c>
      <c r="AJ710" t="s">
        <v>123</v>
      </c>
      <c r="AK710" t="s">
        <v>122</v>
      </c>
      <c r="AL710" t="s">
        <v>123</v>
      </c>
      <c r="AM710" t="s">
        <v>122</v>
      </c>
    </row>
    <row r="711" spans="1:39" x14ac:dyDescent="0.25">
      <c r="A711">
        <v>2017</v>
      </c>
      <c r="B711">
        <v>18</v>
      </c>
      <c r="C711" t="s">
        <v>783</v>
      </c>
      <c r="D711">
        <v>18424</v>
      </c>
      <c r="E711" t="s">
        <v>913</v>
      </c>
      <c r="F711" t="s">
        <v>892</v>
      </c>
      <c r="G711" t="s">
        <v>123</v>
      </c>
      <c r="H711">
        <v>55.5</v>
      </c>
      <c r="I711">
        <v>61.8</v>
      </c>
      <c r="J711" t="s">
        <v>122</v>
      </c>
      <c r="K711" t="s">
        <v>121</v>
      </c>
      <c r="L711" t="s">
        <v>121</v>
      </c>
      <c r="M711" t="s">
        <v>123</v>
      </c>
      <c r="N711" t="s">
        <v>123</v>
      </c>
      <c r="O711" t="s">
        <v>123</v>
      </c>
      <c r="P711">
        <v>62.2</v>
      </c>
      <c r="Q711">
        <v>73.3</v>
      </c>
      <c r="R711" t="s">
        <v>151</v>
      </c>
      <c r="S711" t="s">
        <v>122</v>
      </c>
      <c r="T711" t="s">
        <v>122</v>
      </c>
      <c r="X711" t="s">
        <v>122</v>
      </c>
      <c r="Y711" t="s">
        <v>122</v>
      </c>
      <c r="Z711">
        <v>11.2</v>
      </c>
      <c r="AA711">
        <v>83.89</v>
      </c>
      <c r="AB711">
        <v>4</v>
      </c>
      <c r="AC711" t="s">
        <v>125</v>
      </c>
      <c r="AD711" t="s">
        <v>125</v>
      </c>
      <c r="AE711" t="s">
        <v>123</v>
      </c>
      <c r="AF711" t="s">
        <v>123</v>
      </c>
      <c r="AG711" t="s">
        <v>123</v>
      </c>
      <c r="AH711" t="s">
        <v>123</v>
      </c>
      <c r="AI711" t="s">
        <v>122</v>
      </c>
      <c r="AJ711" t="s">
        <v>123</v>
      </c>
      <c r="AK711" t="s">
        <v>122</v>
      </c>
      <c r="AL711" t="s">
        <v>123</v>
      </c>
      <c r="AM711" t="s">
        <v>122</v>
      </c>
    </row>
    <row r="712" spans="1:39" x14ac:dyDescent="0.25">
      <c r="A712">
        <v>2017</v>
      </c>
      <c r="B712">
        <v>18</v>
      </c>
      <c r="C712" t="s">
        <v>783</v>
      </c>
      <c r="D712">
        <v>18424</v>
      </c>
      <c r="E712" t="s">
        <v>912</v>
      </c>
      <c r="F712" t="s">
        <v>892</v>
      </c>
      <c r="G712" t="s">
        <v>123</v>
      </c>
      <c r="H712">
        <v>44</v>
      </c>
      <c r="I712">
        <v>26.5</v>
      </c>
      <c r="J712" t="s">
        <v>122</v>
      </c>
      <c r="K712" t="s">
        <v>123</v>
      </c>
      <c r="L712" t="s">
        <v>123</v>
      </c>
      <c r="M712" t="s">
        <v>121</v>
      </c>
      <c r="N712" t="s">
        <v>123</v>
      </c>
      <c r="O712" t="s">
        <v>123</v>
      </c>
      <c r="P712">
        <v>53</v>
      </c>
      <c r="Q712">
        <v>27</v>
      </c>
      <c r="R712" t="s">
        <v>151</v>
      </c>
      <c r="S712">
        <v>92.8</v>
      </c>
      <c r="T712" t="s">
        <v>122</v>
      </c>
      <c r="X712" t="s">
        <v>122</v>
      </c>
      <c r="Y712" t="s">
        <v>122</v>
      </c>
      <c r="Z712">
        <v>25.7</v>
      </c>
      <c r="AA712">
        <v>60.56</v>
      </c>
      <c r="AB712">
        <v>3</v>
      </c>
      <c r="AC712" t="s">
        <v>125</v>
      </c>
      <c r="AD712" t="s">
        <v>125</v>
      </c>
      <c r="AE712" t="s">
        <v>123</v>
      </c>
      <c r="AF712" t="s">
        <v>123</v>
      </c>
      <c r="AG712" t="s">
        <v>123</v>
      </c>
      <c r="AH712" t="s">
        <v>123</v>
      </c>
      <c r="AI712" t="s">
        <v>122</v>
      </c>
      <c r="AJ712" t="s">
        <v>123</v>
      </c>
      <c r="AK712" t="s">
        <v>122</v>
      </c>
      <c r="AL712" t="s">
        <v>123</v>
      </c>
      <c r="AM712" t="s">
        <v>122</v>
      </c>
    </row>
    <row r="713" spans="1:39" x14ac:dyDescent="0.25">
      <c r="A713">
        <v>2017</v>
      </c>
      <c r="B713">
        <v>18</v>
      </c>
      <c r="C713" t="s">
        <v>783</v>
      </c>
      <c r="D713">
        <v>18423</v>
      </c>
      <c r="E713" t="s">
        <v>911</v>
      </c>
      <c r="F713" t="s">
        <v>120</v>
      </c>
      <c r="G713" t="s">
        <v>123</v>
      </c>
      <c r="H713">
        <v>68.2</v>
      </c>
      <c r="I713">
        <v>66.5</v>
      </c>
      <c r="J713" t="s">
        <v>122</v>
      </c>
      <c r="K713" t="s">
        <v>121</v>
      </c>
      <c r="L713" t="s">
        <v>121</v>
      </c>
      <c r="M713" t="s">
        <v>123</v>
      </c>
      <c r="N713" t="s">
        <v>123</v>
      </c>
      <c r="O713" t="s">
        <v>123</v>
      </c>
      <c r="P713">
        <v>59.6</v>
      </c>
      <c r="Q713">
        <v>53.6</v>
      </c>
      <c r="R713">
        <v>50</v>
      </c>
      <c r="S713" t="s">
        <v>122</v>
      </c>
      <c r="T713" t="s">
        <v>122</v>
      </c>
      <c r="X713" t="s">
        <v>122</v>
      </c>
      <c r="Y713" t="s">
        <v>122</v>
      </c>
      <c r="Z713">
        <v>8.6999999999999993</v>
      </c>
      <c r="AA713">
        <v>88</v>
      </c>
      <c r="AB713">
        <v>5</v>
      </c>
      <c r="AC713" t="s">
        <v>125</v>
      </c>
      <c r="AD713" t="s">
        <v>125</v>
      </c>
      <c r="AE713" t="s">
        <v>123</v>
      </c>
      <c r="AF713" t="s">
        <v>123</v>
      </c>
      <c r="AG713" t="s">
        <v>123</v>
      </c>
      <c r="AH713" t="s">
        <v>123</v>
      </c>
      <c r="AI713" t="s">
        <v>122</v>
      </c>
      <c r="AJ713" t="s">
        <v>123</v>
      </c>
      <c r="AK713" t="s">
        <v>122</v>
      </c>
      <c r="AL713" t="s">
        <v>123</v>
      </c>
      <c r="AM713" t="s">
        <v>122</v>
      </c>
    </row>
    <row r="714" spans="1:39" x14ac:dyDescent="0.25">
      <c r="A714">
        <v>2017</v>
      </c>
      <c r="B714">
        <v>18</v>
      </c>
      <c r="C714" t="s">
        <v>783</v>
      </c>
      <c r="D714">
        <v>18423</v>
      </c>
      <c r="E714" t="s">
        <v>910</v>
      </c>
      <c r="F714" t="s">
        <v>120</v>
      </c>
      <c r="G714" t="s">
        <v>123</v>
      </c>
      <c r="H714">
        <v>60.3</v>
      </c>
      <c r="I714">
        <v>48.1</v>
      </c>
      <c r="J714" t="s">
        <v>122</v>
      </c>
      <c r="K714" t="s">
        <v>121</v>
      </c>
      <c r="L714" t="s">
        <v>121</v>
      </c>
      <c r="M714" t="s">
        <v>123</v>
      </c>
      <c r="N714" t="s">
        <v>123</v>
      </c>
      <c r="O714" t="s">
        <v>123</v>
      </c>
      <c r="P714">
        <v>62.3</v>
      </c>
      <c r="Q714">
        <v>48.6</v>
      </c>
      <c r="R714">
        <v>57.1</v>
      </c>
      <c r="S714">
        <v>97.4</v>
      </c>
      <c r="T714" t="s">
        <v>122</v>
      </c>
      <c r="X714" t="s">
        <v>122</v>
      </c>
      <c r="Y714" t="s">
        <v>122</v>
      </c>
      <c r="Z714">
        <v>11.9</v>
      </c>
      <c r="AA714">
        <v>93</v>
      </c>
      <c r="AB714">
        <v>5</v>
      </c>
      <c r="AC714" t="s">
        <v>125</v>
      </c>
      <c r="AD714" t="s">
        <v>125</v>
      </c>
      <c r="AE714" t="s">
        <v>123</v>
      </c>
      <c r="AF714" t="s">
        <v>123</v>
      </c>
      <c r="AG714" t="s">
        <v>123</v>
      </c>
      <c r="AH714" t="s">
        <v>123</v>
      </c>
      <c r="AI714" t="s">
        <v>122</v>
      </c>
      <c r="AJ714" t="s">
        <v>123</v>
      </c>
      <c r="AK714" t="s">
        <v>122</v>
      </c>
      <c r="AL714" t="s">
        <v>123</v>
      </c>
      <c r="AM714" t="s">
        <v>122</v>
      </c>
    </row>
    <row r="715" spans="1:39" x14ac:dyDescent="0.25">
      <c r="A715">
        <v>2017</v>
      </c>
      <c r="B715">
        <v>18</v>
      </c>
      <c r="C715" t="s">
        <v>783</v>
      </c>
      <c r="D715">
        <v>18423</v>
      </c>
      <c r="E715" t="s">
        <v>909</v>
      </c>
      <c r="F715" t="s">
        <v>120</v>
      </c>
      <c r="G715" t="s">
        <v>123</v>
      </c>
      <c r="H715">
        <v>76.8</v>
      </c>
      <c r="I715">
        <v>71.7</v>
      </c>
      <c r="K715" t="s">
        <v>122</v>
      </c>
      <c r="L715" t="s">
        <v>122</v>
      </c>
      <c r="M715" t="s">
        <v>123</v>
      </c>
      <c r="N715" t="s">
        <v>123</v>
      </c>
      <c r="O715" t="s">
        <v>123</v>
      </c>
      <c r="P715" t="s">
        <v>122</v>
      </c>
      <c r="Q715" t="s">
        <v>122</v>
      </c>
      <c r="R715" t="s">
        <v>151</v>
      </c>
      <c r="S715" t="s">
        <v>122</v>
      </c>
      <c r="T715">
        <v>85.5</v>
      </c>
      <c r="X715" t="s">
        <v>122</v>
      </c>
      <c r="Y715" t="s">
        <v>122</v>
      </c>
      <c r="Z715">
        <v>18.5</v>
      </c>
      <c r="AA715">
        <v>62</v>
      </c>
      <c r="AB715">
        <v>-1</v>
      </c>
      <c r="AC715" t="s">
        <v>125</v>
      </c>
      <c r="AD715" t="s">
        <v>125</v>
      </c>
      <c r="AE715" t="s">
        <v>123</v>
      </c>
      <c r="AF715" t="s">
        <v>123</v>
      </c>
      <c r="AG715" t="s">
        <v>123</v>
      </c>
      <c r="AH715" t="s">
        <v>123</v>
      </c>
      <c r="AI715" t="s">
        <v>122</v>
      </c>
      <c r="AJ715" t="s">
        <v>123</v>
      </c>
      <c r="AK715" t="s">
        <v>122</v>
      </c>
      <c r="AL715" t="s">
        <v>123</v>
      </c>
      <c r="AM715" t="s">
        <v>122</v>
      </c>
    </row>
    <row r="716" spans="1:39" x14ac:dyDescent="0.25">
      <c r="A716">
        <v>2017</v>
      </c>
      <c r="B716">
        <v>19</v>
      </c>
      <c r="C716" t="s">
        <v>872</v>
      </c>
      <c r="D716">
        <v>19406</v>
      </c>
      <c r="E716" t="s">
        <v>873</v>
      </c>
      <c r="F716" t="s">
        <v>872</v>
      </c>
      <c r="G716" t="s">
        <v>123</v>
      </c>
      <c r="H716">
        <v>100</v>
      </c>
      <c r="I716">
        <v>100</v>
      </c>
      <c r="J716" t="s">
        <v>122</v>
      </c>
      <c r="K716" t="s">
        <v>123</v>
      </c>
      <c r="L716" t="s">
        <v>121</v>
      </c>
      <c r="M716" t="s">
        <v>121</v>
      </c>
      <c r="N716" t="s">
        <v>123</v>
      </c>
      <c r="O716" t="s">
        <v>123</v>
      </c>
      <c r="P716">
        <v>100</v>
      </c>
      <c r="Q716" t="s">
        <v>151</v>
      </c>
      <c r="R716" t="s">
        <v>122</v>
      </c>
      <c r="S716">
        <v>100</v>
      </c>
      <c r="T716" t="s">
        <v>122</v>
      </c>
      <c r="X716" t="s">
        <v>122</v>
      </c>
      <c r="Y716" t="s">
        <v>122</v>
      </c>
      <c r="Z716">
        <v>1.6</v>
      </c>
      <c r="AA716">
        <v>100</v>
      </c>
      <c r="AB716" t="s">
        <v>124</v>
      </c>
      <c r="AC716" t="s">
        <v>125</v>
      </c>
      <c r="AD716" t="s">
        <v>125</v>
      </c>
      <c r="AE716" t="s">
        <v>123</v>
      </c>
      <c r="AF716" t="s">
        <v>123</v>
      </c>
      <c r="AG716" t="s">
        <v>123</v>
      </c>
      <c r="AH716" t="s">
        <v>123</v>
      </c>
      <c r="AI716" t="s">
        <v>122</v>
      </c>
      <c r="AJ716" t="s">
        <v>123</v>
      </c>
      <c r="AK716" t="s">
        <v>122</v>
      </c>
      <c r="AL716" t="s">
        <v>123</v>
      </c>
      <c r="AM716" t="s">
        <v>122</v>
      </c>
    </row>
    <row r="717" spans="1:39" x14ac:dyDescent="0.25">
      <c r="A717">
        <v>2017</v>
      </c>
      <c r="B717">
        <v>19</v>
      </c>
      <c r="C717" t="s">
        <v>872</v>
      </c>
      <c r="D717">
        <v>19406</v>
      </c>
      <c r="E717" t="s">
        <v>874</v>
      </c>
      <c r="F717" t="s">
        <v>872</v>
      </c>
      <c r="G717" t="s">
        <v>123</v>
      </c>
      <c r="H717">
        <v>100</v>
      </c>
      <c r="I717">
        <v>100</v>
      </c>
      <c r="K717" t="s">
        <v>122</v>
      </c>
      <c r="L717" t="s">
        <v>122</v>
      </c>
      <c r="M717" t="s">
        <v>123</v>
      </c>
      <c r="N717" t="s">
        <v>123</v>
      </c>
      <c r="O717" t="s">
        <v>123</v>
      </c>
      <c r="P717" t="s">
        <v>122</v>
      </c>
      <c r="Q717" t="s">
        <v>122</v>
      </c>
      <c r="R717" t="s">
        <v>122</v>
      </c>
      <c r="S717" t="s">
        <v>122</v>
      </c>
      <c r="T717">
        <v>100</v>
      </c>
      <c r="X717">
        <v>100</v>
      </c>
      <c r="Y717">
        <v>100</v>
      </c>
      <c r="Z717">
        <v>2</v>
      </c>
      <c r="AA717">
        <v>100</v>
      </c>
      <c r="AB717">
        <v>-1</v>
      </c>
      <c r="AC717" t="s">
        <v>125</v>
      </c>
      <c r="AD717" t="s">
        <v>125</v>
      </c>
      <c r="AE717" t="s">
        <v>123</v>
      </c>
      <c r="AF717" t="s">
        <v>123</v>
      </c>
      <c r="AG717" t="s">
        <v>123</v>
      </c>
      <c r="AH717" t="s">
        <v>123</v>
      </c>
      <c r="AI717" t="s">
        <v>122</v>
      </c>
      <c r="AJ717" t="s">
        <v>123</v>
      </c>
      <c r="AK717" t="s">
        <v>122</v>
      </c>
      <c r="AL717" t="s">
        <v>123</v>
      </c>
      <c r="AM717" t="s">
        <v>122</v>
      </c>
    </row>
    <row r="718" spans="1:39" x14ac:dyDescent="0.25">
      <c r="A718">
        <v>2017</v>
      </c>
      <c r="B718">
        <v>16</v>
      </c>
      <c r="C718" t="s">
        <v>69</v>
      </c>
      <c r="D718">
        <v>16231</v>
      </c>
      <c r="E718" t="s">
        <v>692</v>
      </c>
      <c r="F718" t="s">
        <v>120</v>
      </c>
      <c r="G718" t="s">
        <v>123</v>
      </c>
      <c r="H718">
        <v>24.3</v>
      </c>
      <c r="I718">
        <v>23.9</v>
      </c>
      <c r="J718" t="s">
        <v>122</v>
      </c>
      <c r="K718" t="s">
        <v>121</v>
      </c>
      <c r="L718" t="s">
        <v>121</v>
      </c>
      <c r="M718" t="s">
        <v>123</v>
      </c>
      <c r="N718" t="s">
        <v>123</v>
      </c>
      <c r="O718" t="s">
        <v>123</v>
      </c>
      <c r="P718">
        <v>32.4</v>
      </c>
      <c r="Q718">
        <v>21.6</v>
      </c>
      <c r="R718">
        <v>25</v>
      </c>
      <c r="S718" t="s">
        <v>122</v>
      </c>
      <c r="T718" t="s">
        <v>122</v>
      </c>
      <c r="X718" t="s">
        <v>122</v>
      </c>
      <c r="Y718" t="s">
        <v>122</v>
      </c>
      <c r="Z718">
        <v>11.8</v>
      </c>
      <c r="AA718">
        <v>19</v>
      </c>
      <c r="AB718">
        <v>1</v>
      </c>
      <c r="AC718" t="s">
        <v>125</v>
      </c>
      <c r="AD718" t="s">
        <v>125</v>
      </c>
      <c r="AE718" t="s">
        <v>123</v>
      </c>
      <c r="AF718" t="s">
        <v>121</v>
      </c>
      <c r="AG718" t="s">
        <v>123</v>
      </c>
      <c r="AH718" t="s">
        <v>121</v>
      </c>
      <c r="AJ718" t="s">
        <v>123</v>
      </c>
      <c r="AK718" t="s">
        <v>122</v>
      </c>
      <c r="AL718" t="s">
        <v>123</v>
      </c>
      <c r="AM718" t="s">
        <v>122</v>
      </c>
    </row>
    <row r="719" spans="1:39" x14ac:dyDescent="0.25">
      <c r="A719">
        <v>2017</v>
      </c>
      <c r="B719">
        <v>3</v>
      </c>
      <c r="C719" t="s">
        <v>65</v>
      </c>
      <c r="D719">
        <v>3504</v>
      </c>
      <c r="E719" t="s">
        <v>492</v>
      </c>
      <c r="F719" t="s">
        <v>394</v>
      </c>
      <c r="G719" t="s">
        <v>123</v>
      </c>
      <c r="H719">
        <v>73</v>
      </c>
      <c r="I719">
        <v>63.6</v>
      </c>
      <c r="K719" t="s">
        <v>122</v>
      </c>
      <c r="L719" t="s">
        <v>122</v>
      </c>
      <c r="M719" t="s">
        <v>123</v>
      </c>
      <c r="N719" t="s">
        <v>123</v>
      </c>
      <c r="O719" t="s">
        <v>123</v>
      </c>
      <c r="P719" t="s">
        <v>122</v>
      </c>
      <c r="Q719" t="s">
        <v>122</v>
      </c>
      <c r="R719" t="s">
        <v>122</v>
      </c>
      <c r="S719" t="s">
        <v>122</v>
      </c>
      <c r="T719" t="s">
        <v>151</v>
      </c>
      <c r="X719">
        <v>88</v>
      </c>
      <c r="Y719">
        <v>92</v>
      </c>
      <c r="Z719">
        <v>59.8</v>
      </c>
      <c r="AA719">
        <v>55.33</v>
      </c>
      <c r="AB719">
        <v>-1</v>
      </c>
      <c r="AC719" t="s">
        <v>125</v>
      </c>
      <c r="AD719" t="s">
        <v>125</v>
      </c>
      <c r="AE719" t="s">
        <v>123</v>
      </c>
      <c r="AF719" t="s">
        <v>123</v>
      </c>
      <c r="AG719" t="s">
        <v>123</v>
      </c>
      <c r="AH719" t="s">
        <v>123</v>
      </c>
      <c r="AI719" t="s">
        <v>122</v>
      </c>
      <c r="AJ719" t="s">
        <v>123</v>
      </c>
      <c r="AK719" t="s">
        <v>122</v>
      </c>
      <c r="AL719" t="s">
        <v>123</v>
      </c>
      <c r="AM719" t="s">
        <v>122</v>
      </c>
    </row>
    <row r="720" spans="1:39" x14ac:dyDescent="0.25">
      <c r="A720">
        <v>2017</v>
      </c>
      <c r="B720">
        <v>18</v>
      </c>
      <c r="C720" t="s">
        <v>783</v>
      </c>
      <c r="D720">
        <v>18426</v>
      </c>
      <c r="E720" t="s">
        <v>908</v>
      </c>
      <c r="F720" t="s">
        <v>120</v>
      </c>
      <c r="G720" t="s">
        <v>123</v>
      </c>
      <c r="H720">
        <v>69.900000000000006</v>
      </c>
      <c r="I720">
        <v>59.5</v>
      </c>
      <c r="J720" t="s">
        <v>122</v>
      </c>
      <c r="K720" t="s">
        <v>121</v>
      </c>
      <c r="L720" t="s">
        <v>121</v>
      </c>
      <c r="M720" t="s">
        <v>123</v>
      </c>
      <c r="N720" t="s">
        <v>123</v>
      </c>
      <c r="O720" t="s">
        <v>123</v>
      </c>
      <c r="P720">
        <v>59.3</v>
      </c>
      <c r="Q720">
        <v>49.4</v>
      </c>
      <c r="R720">
        <v>53.5</v>
      </c>
      <c r="S720" t="s">
        <v>122</v>
      </c>
      <c r="T720" t="s">
        <v>122</v>
      </c>
      <c r="X720" t="s">
        <v>122</v>
      </c>
      <c r="Y720" t="s">
        <v>122</v>
      </c>
      <c r="Z720">
        <v>5.5</v>
      </c>
      <c r="AA720">
        <v>86</v>
      </c>
      <c r="AB720">
        <v>5</v>
      </c>
      <c r="AC720" t="s">
        <v>125</v>
      </c>
      <c r="AD720" t="s">
        <v>125</v>
      </c>
      <c r="AE720" t="s">
        <v>123</v>
      </c>
      <c r="AF720" t="s">
        <v>123</v>
      </c>
      <c r="AG720" t="s">
        <v>123</v>
      </c>
      <c r="AH720" t="s">
        <v>123</v>
      </c>
      <c r="AI720" t="s">
        <v>122</v>
      </c>
      <c r="AJ720" t="s">
        <v>123</v>
      </c>
      <c r="AK720" t="s">
        <v>122</v>
      </c>
      <c r="AL720" t="s">
        <v>123</v>
      </c>
      <c r="AM720" t="s">
        <v>122</v>
      </c>
    </row>
    <row r="721" spans="1:39" x14ac:dyDescent="0.25">
      <c r="A721">
        <v>2017</v>
      </c>
      <c r="B721">
        <v>18</v>
      </c>
      <c r="C721" t="s">
        <v>783</v>
      </c>
      <c r="D721">
        <v>18426</v>
      </c>
      <c r="E721" t="s">
        <v>907</v>
      </c>
      <c r="F721" t="s">
        <v>120</v>
      </c>
      <c r="G721" t="s">
        <v>123</v>
      </c>
      <c r="H721">
        <v>63</v>
      </c>
      <c r="I721">
        <v>39.1</v>
      </c>
      <c r="J721" t="s">
        <v>122</v>
      </c>
      <c r="K721" t="s">
        <v>121</v>
      </c>
      <c r="L721" t="s">
        <v>121</v>
      </c>
      <c r="M721" t="s">
        <v>123</v>
      </c>
      <c r="N721" t="s">
        <v>123</v>
      </c>
      <c r="O721" t="s">
        <v>123</v>
      </c>
      <c r="P721">
        <v>60.9</v>
      </c>
      <c r="Q721">
        <v>35.5</v>
      </c>
      <c r="R721">
        <v>41.1</v>
      </c>
      <c r="S721">
        <v>100</v>
      </c>
      <c r="T721" t="s">
        <v>122</v>
      </c>
      <c r="X721" t="s">
        <v>122</v>
      </c>
      <c r="Y721" t="s">
        <v>122</v>
      </c>
      <c r="Z721">
        <v>9.1</v>
      </c>
      <c r="AA721">
        <v>83.5</v>
      </c>
      <c r="AB721">
        <v>5</v>
      </c>
      <c r="AC721" t="s">
        <v>125</v>
      </c>
      <c r="AD721" t="s">
        <v>125</v>
      </c>
      <c r="AE721" t="s">
        <v>123</v>
      </c>
      <c r="AF721" t="s">
        <v>123</v>
      </c>
      <c r="AG721" t="s">
        <v>123</v>
      </c>
      <c r="AH721" t="s">
        <v>123</v>
      </c>
      <c r="AI721" t="s">
        <v>122</v>
      </c>
      <c r="AJ721" t="s">
        <v>123</v>
      </c>
      <c r="AK721" t="s">
        <v>122</v>
      </c>
      <c r="AL721" t="s">
        <v>123</v>
      </c>
      <c r="AM721" t="s">
        <v>122</v>
      </c>
    </row>
    <row r="722" spans="1:39" x14ac:dyDescent="0.25">
      <c r="A722">
        <v>2017</v>
      </c>
      <c r="B722">
        <v>18</v>
      </c>
      <c r="C722" t="s">
        <v>783</v>
      </c>
      <c r="D722">
        <v>18426</v>
      </c>
      <c r="E722" t="s">
        <v>906</v>
      </c>
      <c r="F722" t="s">
        <v>120</v>
      </c>
      <c r="G722" t="s">
        <v>123</v>
      </c>
      <c r="H722">
        <v>91</v>
      </c>
      <c r="I722">
        <v>69</v>
      </c>
      <c r="K722" t="s">
        <v>122</v>
      </c>
      <c r="L722" t="s">
        <v>122</v>
      </c>
      <c r="M722" t="s">
        <v>123</v>
      </c>
      <c r="N722" t="s">
        <v>123</v>
      </c>
      <c r="O722" t="s">
        <v>123</v>
      </c>
      <c r="P722" t="s">
        <v>122</v>
      </c>
      <c r="Q722" t="s">
        <v>122</v>
      </c>
      <c r="R722" t="s">
        <v>151</v>
      </c>
      <c r="S722" t="s">
        <v>122</v>
      </c>
      <c r="T722">
        <v>93.4</v>
      </c>
      <c r="X722" t="s">
        <v>122</v>
      </c>
      <c r="Y722" t="s">
        <v>122</v>
      </c>
      <c r="Z722">
        <v>0</v>
      </c>
      <c r="AA722">
        <v>86</v>
      </c>
      <c r="AB722">
        <v>-1</v>
      </c>
      <c r="AC722" t="s">
        <v>125</v>
      </c>
      <c r="AD722" t="s">
        <v>125</v>
      </c>
      <c r="AE722" t="s">
        <v>123</v>
      </c>
      <c r="AF722" t="s">
        <v>123</v>
      </c>
      <c r="AG722" t="s">
        <v>123</v>
      </c>
      <c r="AH722" t="s">
        <v>123</v>
      </c>
      <c r="AI722" t="s">
        <v>122</v>
      </c>
      <c r="AJ722" t="s">
        <v>123</v>
      </c>
      <c r="AK722" t="s">
        <v>122</v>
      </c>
      <c r="AL722" t="s">
        <v>123</v>
      </c>
      <c r="AM722" t="s">
        <v>122</v>
      </c>
    </row>
    <row r="723" spans="1:39" x14ac:dyDescent="0.25">
      <c r="A723">
        <v>2017</v>
      </c>
      <c r="B723">
        <v>18</v>
      </c>
      <c r="C723" t="s">
        <v>783</v>
      </c>
      <c r="D723">
        <v>18428</v>
      </c>
      <c r="E723" t="s">
        <v>814</v>
      </c>
      <c r="F723" t="s">
        <v>120</v>
      </c>
      <c r="G723" t="s">
        <v>123</v>
      </c>
      <c r="H723">
        <v>51.6</v>
      </c>
      <c r="I723">
        <v>46.6</v>
      </c>
      <c r="J723" t="s">
        <v>122</v>
      </c>
      <c r="K723" t="s">
        <v>121</v>
      </c>
      <c r="L723" t="s">
        <v>121</v>
      </c>
      <c r="M723" t="s">
        <v>123</v>
      </c>
      <c r="N723" t="s">
        <v>123</v>
      </c>
      <c r="O723" t="s">
        <v>123</v>
      </c>
      <c r="P723">
        <v>51.2</v>
      </c>
      <c r="Q723">
        <v>35.799999999999997</v>
      </c>
      <c r="R723" t="s">
        <v>151</v>
      </c>
      <c r="S723" t="s">
        <v>122</v>
      </c>
      <c r="T723" t="s">
        <v>122</v>
      </c>
      <c r="X723" t="s">
        <v>122</v>
      </c>
      <c r="Y723" t="s">
        <v>122</v>
      </c>
      <c r="Z723">
        <v>4.5999999999999996</v>
      </c>
      <c r="AA723">
        <v>53.67</v>
      </c>
      <c r="AB723">
        <v>3</v>
      </c>
      <c r="AC723" t="s">
        <v>125</v>
      </c>
      <c r="AD723" t="s">
        <v>125</v>
      </c>
      <c r="AE723" t="s">
        <v>123</v>
      </c>
      <c r="AF723" t="s">
        <v>121</v>
      </c>
      <c r="AG723" t="s">
        <v>123</v>
      </c>
      <c r="AH723" t="s">
        <v>123</v>
      </c>
      <c r="AI723" t="s">
        <v>122</v>
      </c>
      <c r="AJ723" t="s">
        <v>123</v>
      </c>
      <c r="AK723" t="s">
        <v>122</v>
      </c>
      <c r="AL723" t="s">
        <v>123</v>
      </c>
      <c r="AM723" t="s">
        <v>122</v>
      </c>
    </row>
    <row r="724" spans="1:39" x14ac:dyDescent="0.25">
      <c r="A724">
        <v>2017</v>
      </c>
      <c r="B724">
        <v>18</v>
      </c>
      <c r="C724" t="s">
        <v>783</v>
      </c>
      <c r="D724">
        <v>18428</v>
      </c>
      <c r="E724" t="s">
        <v>815</v>
      </c>
      <c r="F724" t="s">
        <v>120</v>
      </c>
      <c r="G724" t="s">
        <v>123</v>
      </c>
      <c r="H724">
        <v>47.4</v>
      </c>
      <c r="I724">
        <v>33.799999999999997</v>
      </c>
      <c r="J724" t="s">
        <v>122</v>
      </c>
      <c r="K724" t="s">
        <v>121</v>
      </c>
      <c r="L724" t="s">
        <v>121</v>
      </c>
      <c r="M724" t="s">
        <v>123</v>
      </c>
      <c r="N724" t="s">
        <v>123</v>
      </c>
      <c r="O724" t="s">
        <v>123</v>
      </c>
      <c r="P724">
        <v>52.7</v>
      </c>
      <c r="Q724">
        <v>47.2</v>
      </c>
      <c r="R724" t="s">
        <v>151</v>
      </c>
      <c r="S724">
        <v>100</v>
      </c>
      <c r="T724" t="s">
        <v>122</v>
      </c>
      <c r="X724" t="s">
        <v>122</v>
      </c>
      <c r="Y724" t="s">
        <v>122</v>
      </c>
      <c r="Z724">
        <v>1.6</v>
      </c>
      <c r="AA724">
        <v>84.78</v>
      </c>
      <c r="AB724">
        <v>5</v>
      </c>
      <c r="AC724" t="s">
        <v>125</v>
      </c>
      <c r="AD724" t="s">
        <v>125</v>
      </c>
      <c r="AE724" t="s">
        <v>123</v>
      </c>
      <c r="AF724" t="s">
        <v>121</v>
      </c>
      <c r="AG724" t="s">
        <v>123</v>
      </c>
      <c r="AH724" t="s">
        <v>123</v>
      </c>
      <c r="AI724" t="s">
        <v>122</v>
      </c>
      <c r="AJ724" t="s">
        <v>123</v>
      </c>
      <c r="AK724" t="s">
        <v>122</v>
      </c>
      <c r="AL724" t="s">
        <v>123</v>
      </c>
      <c r="AM724" t="s">
        <v>122</v>
      </c>
    </row>
    <row r="725" spans="1:39" x14ac:dyDescent="0.25">
      <c r="A725">
        <v>2017</v>
      </c>
      <c r="B725">
        <v>12</v>
      </c>
      <c r="C725" t="s">
        <v>617</v>
      </c>
      <c r="D725">
        <v>12609</v>
      </c>
      <c r="E725" t="s">
        <v>643</v>
      </c>
      <c r="F725" t="s">
        <v>394</v>
      </c>
      <c r="G725" t="s">
        <v>123</v>
      </c>
      <c r="H725" t="s">
        <v>151</v>
      </c>
      <c r="I725" t="s">
        <v>151</v>
      </c>
      <c r="J725" t="s">
        <v>122</v>
      </c>
      <c r="K725" t="s">
        <v>151</v>
      </c>
      <c r="L725" t="s">
        <v>151</v>
      </c>
      <c r="M725" t="s">
        <v>123</v>
      </c>
      <c r="N725" t="s">
        <v>123</v>
      </c>
      <c r="O725" t="s">
        <v>123</v>
      </c>
      <c r="P725" t="s">
        <v>151</v>
      </c>
      <c r="Q725" t="s">
        <v>151</v>
      </c>
      <c r="R725" t="s">
        <v>122</v>
      </c>
      <c r="S725" t="s">
        <v>122</v>
      </c>
      <c r="T725" t="s">
        <v>122</v>
      </c>
      <c r="X725" t="s">
        <v>122</v>
      </c>
      <c r="Y725" t="s">
        <v>122</v>
      </c>
      <c r="Z725" t="s">
        <v>151</v>
      </c>
      <c r="AA725" t="s">
        <v>122</v>
      </c>
      <c r="AB725" t="s">
        <v>124</v>
      </c>
      <c r="AC725" t="s">
        <v>125</v>
      </c>
      <c r="AD725" t="s">
        <v>125</v>
      </c>
      <c r="AE725" t="s">
        <v>123</v>
      </c>
      <c r="AF725" t="s">
        <v>123</v>
      </c>
      <c r="AG725" t="s">
        <v>123</v>
      </c>
      <c r="AH725" t="s">
        <v>123</v>
      </c>
      <c r="AI725" t="s">
        <v>122</v>
      </c>
      <c r="AJ725" t="s">
        <v>123</v>
      </c>
      <c r="AK725" t="s">
        <v>122</v>
      </c>
      <c r="AL725" t="s">
        <v>123</v>
      </c>
      <c r="AM725" t="s">
        <v>122</v>
      </c>
    </row>
    <row r="726" spans="1:39" x14ac:dyDescent="0.25">
      <c r="A726">
        <v>2017</v>
      </c>
      <c r="B726">
        <v>16</v>
      </c>
      <c r="C726" t="s">
        <v>69</v>
      </c>
      <c r="D726">
        <v>16923</v>
      </c>
      <c r="E726" t="s">
        <v>770</v>
      </c>
      <c r="F726" t="s">
        <v>394</v>
      </c>
      <c r="G726" t="s">
        <v>123</v>
      </c>
      <c r="H726" t="s">
        <v>151</v>
      </c>
      <c r="I726" t="s">
        <v>151</v>
      </c>
      <c r="J726" t="s">
        <v>122</v>
      </c>
      <c r="K726" t="s">
        <v>123</v>
      </c>
      <c r="L726" t="s">
        <v>123</v>
      </c>
      <c r="M726" t="s">
        <v>121</v>
      </c>
      <c r="N726" t="s">
        <v>123</v>
      </c>
      <c r="O726" t="s">
        <v>123</v>
      </c>
      <c r="P726" t="s">
        <v>151</v>
      </c>
      <c r="Q726" t="s">
        <v>151</v>
      </c>
      <c r="R726" t="s">
        <v>122</v>
      </c>
      <c r="S726" t="s">
        <v>122</v>
      </c>
      <c r="T726" t="s">
        <v>122</v>
      </c>
      <c r="X726" t="s">
        <v>122</v>
      </c>
      <c r="Y726" t="s">
        <v>122</v>
      </c>
      <c r="Z726">
        <v>0</v>
      </c>
      <c r="AA726">
        <v>93.33</v>
      </c>
      <c r="AB726" t="s">
        <v>124</v>
      </c>
      <c r="AC726" t="s">
        <v>125</v>
      </c>
      <c r="AD726" t="s">
        <v>125</v>
      </c>
      <c r="AE726" t="s">
        <v>123</v>
      </c>
      <c r="AF726" t="s">
        <v>123</v>
      </c>
      <c r="AG726" t="s">
        <v>123</v>
      </c>
      <c r="AH726" t="s">
        <v>123</v>
      </c>
      <c r="AI726" t="s">
        <v>122</v>
      </c>
      <c r="AJ726" t="s">
        <v>123</v>
      </c>
      <c r="AK726" t="s">
        <v>122</v>
      </c>
      <c r="AL726" t="s">
        <v>123</v>
      </c>
      <c r="AM726" t="s">
        <v>122</v>
      </c>
    </row>
    <row r="727" spans="1:39" x14ac:dyDescent="0.25">
      <c r="A727">
        <v>2017</v>
      </c>
      <c r="B727">
        <v>16</v>
      </c>
      <c r="C727" t="s">
        <v>69</v>
      </c>
      <c r="D727">
        <v>16923</v>
      </c>
      <c r="E727" t="s">
        <v>771</v>
      </c>
      <c r="F727" t="s">
        <v>394</v>
      </c>
      <c r="G727" t="s">
        <v>123</v>
      </c>
      <c r="H727">
        <v>85.1</v>
      </c>
      <c r="I727">
        <v>57.1</v>
      </c>
      <c r="J727" t="s">
        <v>122</v>
      </c>
      <c r="K727" t="s">
        <v>123</v>
      </c>
      <c r="L727" t="s">
        <v>123</v>
      </c>
      <c r="M727" t="s">
        <v>121</v>
      </c>
      <c r="N727" t="s">
        <v>123</v>
      </c>
      <c r="O727" t="s">
        <v>123</v>
      </c>
      <c r="P727">
        <v>81.8</v>
      </c>
      <c r="Q727">
        <v>55.5</v>
      </c>
      <c r="R727" t="s">
        <v>122</v>
      </c>
      <c r="S727">
        <v>91.6</v>
      </c>
      <c r="T727" t="s">
        <v>122</v>
      </c>
      <c r="X727" t="s">
        <v>122</v>
      </c>
      <c r="Y727" t="s">
        <v>122</v>
      </c>
      <c r="Z727">
        <v>2.5</v>
      </c>
      <c r="AA727">
        <v>88.57</v>
      </c>
      <c r="AB727">
        <v>5</v>
      </c>
      <c r="AC727" t="s">
        <v>125</v>
      </c>
      <c r="AD727" t="s">
        <v>125</v>
      </c>
      <c r="AE727" t="s">
        <v>123</v>
      </c>
      <c r="AF727" t="s">
        <v>123</v>
      </c>
      <c r="AG727" t="s">
        <v>123</v>
      </c>
      <c r="AH727" t="s">
        <v>123</v>
      </c>
      <c r="AI727" t="s">
        <v>122</v>
      </c>
      <c r="AJ727" t="s">
        <v>123</v>
      </c>
      <c r="AK727" t="s">
        <v>122</v>
      </c>
      <c r="AL727" t="s">
        <v>123</v>
      </c>
      <c r="AM727" t="s">
        <v>122</v>
      </c>
    </row>
    <row r="728" spans="1:39" x14ac:dyDescent="0.25">
      <c r="A728">
        <v>2017</v>
      </c>
      <c r="B728">
        <v>16</v>
      </c>
      <c r="C728" t="s">
        <v>69</v>
      </c>
      <c r="D728">
        <v>16923</v>
      </c>
      <c r="E728" t="s">
        <v>772</v>
      </c>
      <c r="F728" t="s">
        <v>394</v>
      </c>
      <c r="G728" t="s">
        <v>123</v>
      </c>
      <c r="H728">
        <v>98</v>
      </c>
      <c r="I728">
        <v>73.5</v>
      </c>
      <c r="K728" t="s">
        <v>122</v>
      </c>
      <c r="L728" t="s">
        <v>122</v>
      </c>
      <c r="M728" t="s">
        <v>123</v>
      </c>
      <c r="N728" t="s">
        <v>123</v>
      </c>
      <c r="O728" t="s">
        <v>123</v>
      </c>
      <c r="P728" t="s">
        <v>122</v>
      </c>
      <c r="Q728" t="s">
        <v>122</v>
      </c>
      <c r="R728" t="s">
        <v>122</v>
      </c>
      <c r="S728" t="s">
        <v>122</v>
      </c>
      <c r="T728">
        <v>92.3</v>
      </c>
      <c r="X728">
        <v>89.7</v>
      </c>
      <c r="Y728">
        <v>76</v>
      </c>
      <c r="Z728">
        <v>16.100000000000001</v>
      </c>
      <c r="AA728">
        <v>81.11</v>
      </c>
      <c r="AB728">
        <v>-1</v>
      </c>
      <c r="AC728" t="s">
        <v>125</v>
      </c>
      <c r="AD728" t="s">
        <v>125</v>
      </c>
      <c r="AE728" t="s">
        <v>123</v>
      </c>
      <c r="AF728" t="s">
        <v>123</v>
      </c>
      <c r="AG728" t="s">
        <v>123</v>
      </c>
      <c r="AH728" t="s">
        <v>123</v>
      </c>
      <c r="AI728" t="s">
        <v>122</v>
      </c>
      <c r="AJ728" t="s">
        <v>123</v>
      </c>
      <c r="AK728" t="s">
        <v>122</v>
      </c>
      <c r="AL728" t="s">
        <v>123</v>
      </c>
      <c r="AM728" t="s">
        <v>122</v>
      </c>
    </row>
    <row r="729" spans="1:39" x14ac:dyDescent="0.25">
      <c r="A729">
        <v>2017</v>
      </c>
      <c r="B729">
        <v>18</v>
      </c>
      <c r="C729" t="s">
        <v>783</v>
      </c>
      <c r="D729">
        <v>18430</v>
      </c>
      <c r="E729" t="s">
        <v>905</v>
      </c>
      <c r="F729" t="s">
        <v>892</v>
      </c>
      <c r="G729" t="s">
        <v>123</v>
      </c>
      <c r="H729">
        <v>44.7</v>
      </c>
      <c r="I729">
        <v>28.2</v>
      </c>
      <c r="J729" t="s">
        <v>122</v>
      </c>
      <c r="K729" t="s">
        <v>121</v>
      </c>
      <c r="L729" t="s">
        <v>121</v>
      </c>
      <c r="M729" t="s">
        <v>123</v>
      </c>
      <c r="N729" t="s">
        <v>123</v>
      </c>
      <c r="O729" t="s">
        <v>123</v>
      </c>
      <c r="P729">
        <v>39.4</v>
      </c>
      <c r="Q729">
        <v>12.5</v>
      </c>
      <c r="R729" t="s">
        <v>151</v>
      </c>
      <c r="S729" t="s">
        <v>122</v>
      </c>
      <c r="T729" t="s">
        <v>122</v>
      </c>
      <c r="X729" t="s">
        <v>122</v>
      </c>
      <c r="Y729" t="s">
        <v>122</v>
      </c>
      <c r="Z729">
        <v>6.9</v>
      </c>
      <c r="AA729">
        <v>27.78</v>
      </c>
      <c r="AB729">
        <v>2</v>
      </c>
      <c r="AC729" t="s">
        <v>125</v>
      </c>
      <c r="AD729" t="s">
        <v>125</v>
      </c>
      <c r="AE729" t="s">
        <v>123</v>
      </c>
      <c r="AF729" t="s">
        <v>123</v>
      </c>
      <c r="AG729" t="s">
        <v>123</v>
      </c>
      <c r="AH729" t="s">
        <v>123</v>
      </c>
      <c r="AI729" t="s">
        <v>122</v>
      </c>
      <c r="AJ729" t="s">
        <v>123</v>
      </c>
      <c r="AK729" t="s">
        <v>122</v>
      </c>
      <c r="AL729" t="s">
        <v>123</v>
      </c>
      <c r="AM729" t="s">
        <v>122</v>
      </c>
    </row>
    <row r="730" spans="1:39" x14ac:dyDescent="0.25">
      <c r="A730">
        <v>2017</v>
      </c>
      <c r="B730">
        <v>18</v>
      </c>
      <c r="C730" t="s">
        <v>783</v>
      </c>
      <c r="D730">
        <v>18430</v>
      </c>
      <c r="E730" t="s">
        <v>904</v>
      </c>
      <c r="F730" t="s">
        <v>892</v>
      </c>
      <c r="G730" t="s">
        <v>123</v>
      </c>
      <c r="H730">
        <v>57.3</v>
      </c>
      <c r="I730">
        <v>38</v>
      </c>
      <c r="J730" t="s">
        <v>122</v>
      </c>
      <c r="K730" t="s">
        <v>121</v>
      </c>
      <c r="L730" t="s">
        <v>121</v>
      </c>
      <c r="M730" t="s">
        <v>123</v>
      </c>
      <c r="N730" t="s">
        <v>123</v>
      </c>
      <c r="O730" t="s">
        <v>123</v>
      </c>
      <c r="P730">
        <v>63.8</v>
      </c>
      <c r="Q730">
        <v>40</v>
      </c>
      <c r="R730" t="s">
        <v>151</v>
      </c>
      <c r="S730">
        <v>83</v>
      </c>
      <c r="T730" t="s">
        <v>122</v>
      </c>
      <c r="X730" t="s">
        <v>122</v>
      </c>
      <c r="Y730" t="s">
        <v>122</v>
      </c>
      <c r="Z730">
        <v>6.4</v>
      </c>
      <c r="AA730">
        <v>87.22</v>
      </c>
      <c r="AB730">
        <v>5</v>
      </c>
      <c r="AC730" t="s">
        <v>125</v>
      </c>
      <c r="AD730" t="s">
        <v>125</v>
      </c>
      <c r="AE730" t="s">
        <v>123</v>
      </c>
      <c r="AF730" t="s">
        <v>123</v>
      </c>
      <c r="AG730" t="s">
        <v>123</v>
      </c>
      <c r="AH730" t="s">
        <v>123</v>
      </c>
      <c r="AI730" t="s">
        <v>122</v>
      </c>
      <c r="AJ730" t="s">
        <v>123</v>
      </c>
      <c r="AK730" t="s">
        <v>122</v>
      </c>
      <c r="AL730" t="s">
        <v>123</v>
      </c>
      <c r="AM730" t="s">
        <v>122</v>
      </c>
    </row>
    <row r="731" spans="1:39" x14ac:dyDescent="0.25">
      <c r="A731">
        <v>2017</v>
      </c>
      <c r="B731">
        <v>18</v>
      </c>
      <c r="C731" t="s">
        <v>783</v>
      </c>
      <c r="D731">
        <v>18430</v>
      </c>
      <c r="E731" t="s">
        <v>903</v>
      </c>
      <c r="F731" t="s">
        <v>892</v>
      </c>
      <c r="G731" t="s">
        <v>123</v>
      </c>
      <c r="H731">
        <v>86.9</v>
      </c>
      <c r="I731">
        <v>61.1</v>
      </c>
      <c r="K731" t="s">
        <v>122</v>
      </c>
      <c r="L731" t="s">
        <v>122</v>
      </c>
      <c r="M731" t="s">
        <v>123</v>
      </c>
      <c r="N731" t="s">
        <v>123</v>
      </c>
      <c r="O731" t="s">
        <v>123</v>
      </c>
      <c r="P731" t="s">
        <v>122</v>
      </c>
      <c r="Q731" t="s">
        <v>122</v>
      </c>
      <c r="R731" t="s">
        <v>122</v>
      </c>
      <c r="S731" t="s">
        <v>122</v>
      </c>
      <c r="T731">
        <v>90.9</v>
      </c>
      <c r="X731" t="s">
        <v>122</v>
      </c>
      <c r="Y731" t="s">
        <v>122</v>
      </c>
      <c r="Z731">
        <v>8.9</v>
      </c>
      <c r="AA731">
        <v>73.33</v>
      </c>
      <c r="AB731">
        <v>-1</v>
      </c>
      <c r="AC731" t="s">
        <v>125</v>
      </c>
      <c r="AD731" t="s">
        <v>125</v>
      </c>
      <c r="AE731" t="s">
        <v>123</v>
      </c>
      <c r="AF731" t="s">
        <v>123</v>
      </c>
      <c r="AG731" t="s">
        <v>123</v>
      </c>
      <c r="AH731" t="s">
        <v>123</v>
      </c>
      <c r="AI731" t="s">
        <v>122</v>
      </c>
      <c r="AJ731" t="s">
        <v>123</v>
      </c>
      <c r="AK731" t="s">
        <v>122</v>
      </c>
      <c r="AL731" t="s">
        <v>123</v>
      </c>
      <c r="AM731" t="s">
        <v>122</v>
      </c>
    </row>
    <row r="732" spans="1:39" x14ac:dyDescent="0.25">
      <c r="A732">
        <v>2017</v>
      </c>
      <c r="B732">
        <v>18</v>
      </c>
      <c r="C732" t="s">
        <v>783</v>
      </c>
      <c r="D732">
        <v>18429</v>
      </c>
      <c r="E732" t="s">
        <v>902</v>
      </c>
      <c r="F732" t="s">
        <v>120</v>
      </c>
      <c r="G732" t="s">
        <v>123</v>
      </c>
      <c r="H732">
        <v>48.8</v>
      </c>
      <c r="I732">
        <v>24</v>
      </c>
      <c r="J732" t="s">
        <v>122</v>
      </c>
      <c r="K732" t="s">
        <v>123</v>
      </c>
      <c r="L732" t="s">
        <v>123</v>
      </c>
      <c r="M732" t="s">
        <v>121</v>
      </c>
      <c r="N732" t="s">
        <v>123</v>
      </c>
      <c r="O732" t="s">
        <v>123</v>
      </c>
      <c r="P732">
        <v>57.6</v>
      </c>
      <c r="Q732">
        <v>20.2</v>
      </c>
      <c r="R732" t="s">
        <v>122</v>
      </c>
      <c r="S732">
        <v>88.7</v>
      </c>
      <c r="T732" t="s">
        <v>122</v>
      </c>
      <c r="X732" t="s">
        <v>122</v>
      </c>
      <c r="Y732" t="s">
        <v>122</v>
      </c>
      <c r="Z732">
        <v>0</v>
      </c>
      <c r="AA732">
        <v>53.89</v>
      </c>
      <c r="AB732">
        <v>3</v>
      </c>
      <c r="AC732" t="s">
        <v>125</v>
      </c>
      <c r="AD732" t="s">
        <v>125</v>
      </c>
      <c r="AE732" t="s">
        <v>123</v>
      </c>
      <c r="AF732" t="s">
        <v>123</v>
      </c>
      <c r="AG732" t="s">
        <v>123</v>
      </c>
      <c r="AH732" t="s">
        <v>123</v>
      </c>
      <c r="AI732" t="s">
        <v>122</v>
      </c>
      <c r="AJ732" t="s">
        <v>123</v>
      </c>
      <c r="AK732" t="s">
        <v>122</v>
      </c>
      <c r="AL732" t="s">
        <v>123</v>
      </c>
      <c r="AM732" t="s">
        <v>122</v>
      </c>
    </row>
    <row r="733" spans="1:39" x14ac:dyDescent="0.25">
      <c r="A733">
        <v>2017</v>
      </c>
      <c r="B733">
        <v>18</v>
      </c>
      <c r="C733" t="s">
        <v>783</v>
      </c>
      <c r="D733">
        <v>18429</v>
      </c>
      <c r="E733" t="s">
        <v>901</v>
      </c>
      <c r="F733" t="s">
        <v>120</v>
      </c>
      <c r="G733" t="s">
        <v>123</v>
      </c>
      <c r="H733">
        <v>93.9</v>
      </c>
      <c r="I733">
        <v>76.900000000000006</v>
      </c>
      <c r="K733" t="s">
        <v>122</v>
      </c>
      <c r="L733" t="s">
        <v>122</v>
      </c>
      <c r="M733" t="s">
        <v>123</v>
      </c>
      <c r="N733" t="s">
        <v>123</v>
      </c>
      <c r="O733" t="s">
        <v>123</v>
      </c>
      <c r="P733" t="s">
        <v>122</v>
      </c>
      <c r="Q733" t="s">
        <v>122</v>
      </c>
      <c r="R733" t="s">
        <v>122</v>
      </c>
      <c r="S733" t="s">
        <v>122</v>
      </c>
      <c r="T733">
        <v>77.099999999999994</v>
      </c>
      <c r="X733">
        <v>69.2</v>
      </c>
      <c r="Y733" t="s">
        <v>151</v>
      </c>
      <c r="Z733">
        <v>0</v>
      </c>
      <c r="AA733">
        <v>70</v>
      </c>
      <c r="AB733">
        <v>-1</v>
      </c>
      <c r="AC733" t="s">
        <v>125</v>
      </c>
      <c r="AD733" t="s">
        <v>125</v>
      </c>
      <c r="AE733" t="s">
        <v>123</v>
      </c>
      <c r="AF733" t="s">
        <v>123</v>
      </c>
      <c r="AG733" t="s">
        <v>123</v>
      </c>
      <c r="AH733" t="s">
        <v>123</v>
      </c>
      <c r="AI733" t="s">
        <v>122</v>
      </c>
      <c r="AJ733" t="s">
        <v>123</v>
      </c>
      <c r="AK733" t="s">
        <v>122</v>
      </c>
      <c r="AL733" t="s">
        <v>123</v>
      </c>
      <c r="AM733" t="s">
        <v>122</v>
      </c>
    </row>
    <row r="734" spans="1:39" x14ac:dyDescent="0.25">
      <c r="A734">
        <v>2017</v>
      </c>
      <c r="B734">
        <v>18</v>
      </c>
      <c r="C734" t="s">
        <v>783</v>
      </c>
      <c r="D734">
        <v>18431</v>
      </c>
      <c r="E734" t="s">
        <v>900</v>
      </c>
      <c r="F734" t="s">
        <v>120</v>
      </c>
      <c r="G734" t="s">
        <v>123</v>
      </c>
      <c r="H734">
        <v>62.1</v>
      </c>
      <c r="I734">
        <v>51.4</v>
      </c>
      <c r="J734" t="s">
        <v>122</v>
      </c>
      <c r="K734" t="s">
        <v>121</v>
      </c>
      <c r="L734" t="s">
        <v>121</v>
      </c>
      <c r="M734" t="s">
        <v>123</v>
      </c>
      <c r="N734" t="s">
        <v>123</v>
      </c>
      <c r="O734" t="s">
        <v>123</v>
      </c>
      <c r="P734">
        <v>60</v>
      </c>
      <c r="Q734">
        <v>52.5</v>
      </c>
      <c r="R734">
        <v>36</v>
      </c>
      <c r="S734" t="s">
        <v>122</v>
      </c>
      <c r="T734" t="s">
        <v>122</v>
      </c>
      <c r="X734" t="s">
        <v>122</v>
      </c>
      <c r="Y734" t="s">
        <v>122</v>
      </c>
      <c r="Z734">
        <v>0.9</v>
      </c>
      <c r="AA734">
        <v>77</v>
      </c>
      <c r="AB734">
        <v>4</v>
      </c>
      <c r="AC734" t="s">
        <v>125</v>
      </c>
      <c r="AD734" t="s">
        <v>125</v>
      </c>
      <c r="AE734" t="s">
        <v>123</v>
      </c>
      <c r="AF734" t="s">
        <v>123</v>
      </c>
      <c r="AG734" t="s">
        <v>123</v>
      </c>
      <c r="AH734" t="s">
        <v>123</v>
      </c>
      <c r="AI734" t="s">
        <v>122</v>
      </c>
      <c r="AJ734" t="s">
        <v>123</v>
      </c>
      <c r="AK734" t="s">
        <v>122</v>
      </c>
      <c r="AL734" t="s">
        <v>123</v>
      </c>
      <c r="AM734" t="s">
        <v>122</v>
      </c>
    </row>
    <row r="735" spans="1:39" x14ac:dyDescent="0.25">
      <c r="A735">
        <v>2017</v>
      </c>
      <c r="B735">
        <v>18</v>
      </c>
      <c r="C735" t="s">
        <v>783</v>
      </c>
      <c r="D735">
        <v>18431</v>
      </c>
      <c r="E735" t="s">
        <v>899</v>
      </c>
      <c r="F735" t="s">
        <v>120</v>
      </c>
      <c r="G735" t="s">
        <v>123</v>
      </c>
      <c r="H735">
        <v>63.5</v>
      </c>
      <c r="I735">
        <v>53.2</v>
      </c>
      <c r="J735" t="s">
        <v>122</v>
      </c>
      <c r="K735" t="s">
        <v>121</v>
      </c>
      <c r="L735" t="s">
        <v>121</v>
      </c>
      <c r="M735" t="s">
        <v>123</v>
      </c>
      <c r="N735" t="s">
        <v>123</v>
      </c>
      <c r="O735" t="s">
        <v>123</v>
      </c>
      <c r="P735">
        <v>68</v>
      </c>
      <c r="Q735">
        <v>60</v>
      </c>
      <c r="R735">
        <v>30.7</v>
      </c>
      <c r="S735">
        <v>98.9</v>
      </c>
      <c r="T735" t="s">
        <v>122</v>
      </c>
      <c r="X735" t="s">
        <v>122</v>
      </c>
      <c r="Y735" t="s">
        <v>122</v>
      </c>
      <c r="Z735">
        <v>2</v>
      </c>
      <c r="AA735">
        <v>94</v>
      </c>
      <c r="AB735">
        <v>5</v>
      </c>
      <c r="AC735" t="s">
        <v>125</v>
      </c>
      <c r="AD735" t="s">
        <v>125</v>
      </c>
      <c r="AE735" t="s">
        <v>123</v>
      </c>
      <c r="AF735" t="s">
        <v>123</v>
      </c>
      <c r="AG735" t="s">
        <v>123</v>
      </c>
      <c r="AH735" t="s">
        <v>123</v>
      </c>
      <c r="AI735" t="s">
        <v>122</v>
      </c>
      <c r="AJ735" t="s">
        <v>123</v>
      </c>
      <c r="AK735" t="s">
        <v>122</v>
      </c>
      <c r="AL735" t="s">
        <v>123</v>
      </c>
      <c r="AM735" t="s">
        <v>122</v>
      </c>
    </row>
    <row r="736" spans="1:39" x14ac:dyDescent="0.25">
      <c r="A736">
        <v>2017</v>
      </c>
      <c r="B736">
        <v>18</v>
      </c>
      <c r="C736" t="s">
        <v>783</v>
      </c>
      <c r="D736">
        <v>18431</v>
      </c>
      <c r="E736" t="s">
        <v>898</v>
      </c>
      <c r="F736" t="s">
        <v>120</v>
      </c>
      <c r="G736" t="s">
        <v>123</v>
      </c>
      <c r="H736">
        <v>74.3</v>
      </c>
      <c r="I736">
        <v>71.2</v>
      </c>
      <c r="K736" t="s">
        <v>122</v>
      </c>
      <c r="L736" t="s">
        <v>122</v>
      </c>
      <c r="M736" t="s">
        <v>123</v>
      </c>
      <c r="N736" t="s">
        <v>123</v>
      </c>
      <c r="O736" t="s">
        <v>123</v>
      </c>
      <c r="P736" t="s">
        <v>122</v>
      </c>
      <c r="Q736" t="s">
        <v>122</v>
      </c>
      <c r="R736" t="s">
        <v>151</v>
      </c>
      <c r="S736" t="s">
        <v>122</v>
      </c>
      <c r="T736">
        <v>100</v>
      </c>
      <c r="X736" t="s">
        <v>122</v>
      </c>
      <c r="Y736" t="s">
        <v>122</v>
      </c>
      <c r="Z736">
        <v>3.3</v>
      </c>
      <c r="AA736">
        <v>83.33</v>
      </c>
      <c r="AB736">
        <v>-1</v>
      </c>
      <c r="AC736" t="s">
        <v>125</v>
      </c>
      <c r="AD736" t="s">
        <v>125</v>
      </c>
      <c r="AE736" t="s">
        <v>123</v>
      </c>
      <c r="AF736" t="s">
        <v>123</v>
      </c>
      <c r="AG736" t="s">
        <v>123</v>
      </c>
      <c r="AH736" t="s">
        <v>123</v>
      </c>
      <c r="AI736" t="s">
        <v>122</v>
      </c>
      <c r="AJ736" t="s">
        <v>123</v>
      </c>
      <c r="AK736" t="s">
        <v>122</v>
      </c>
      <c r="AL736" t="s">
        <v>123</v>
      </c>
      <c r="AM736" t="s">
        <v>122</v>
      </c>
    </row>
    <row r="737" spans="1:39" x14ac:dyDescent="0.25">
      <c r="A737">
        <v>2017</v>
      </c>
      <c r="B737">
        <v>2</v>
      </c>
      <c r="C737" t="s">
        <v>7</v>
      </c>
      <c r="D737">
        <v>2625</v>
      </c>
      <c r="E737" t="s">
        <v>434</v>
      </c>
      <c r="F737" t="s">
        <v>120</v>
      </c>
      <c r="G737" t="s">
        <v>123</v>
      </c>
      <c r="H737">
        <v>88.2</v>
      </c>
      <c r="I737">
        <v>72.7</v>
      </c>
      <c r="J737" t="s">
        <v>122</v>
      </c>
      <c r="K737" t="s">
        <v>123</v>
      </c>
      <c r="L737" t="s">
        <v>121</v>
      </c>
      <c r="M737" t="s">
        <v>121</v>
      </c>
      <c r="N737" t="s">
        <v>123</v>
      </c>
      <c r="O737" t="s">
        <v>123</v>
      </c>
      <c r="P737">
        <v>84.6</v>
      </c>
      <c r="Q737" t="s">
        <v>151</v>
      </c>
      <c r="R737" t="s">
        <v>122</v>
      </c>
      <c r="S737">
        <v>54.5</v>
      </c>
      <c r="T737" t="s">
        <v>122</v>
      </c>
      <c r="X737" t="s">
        <v>122</v>
      </c>
      <c r="Y737" t="s">
        <v>122</v>
      </c>
      <c r="Z737">
        <v>9</v>
      </c>
      <c r="AA737">
        <v>83.64</v>
      </c>
      <c r="AB737" t="s">
        <v>124</v>
      </c>
      <c r="AC737" t="s">
        <v>125</v>
      </c>
      <c r="AD737" t="s">
        <v>125</v>
      </c>
      <c r="AE737" t="s">
        <v>123</v>
      </c>
      <c r="AF737" t="s">
        <v>123</v>
      </c>
      <c r="AG737" t="s">
        <v>123</v>
      </c>
      <c r="AH737" t="s">
        <v>123</v>
      </c>
      <c r="AI737" t="s">
        <v>122</v>
      </c>
      <c r="AJ737" t="s">
        <v>123</v>
      </c>
      <c r="AK737" t="s">
        <v>122</v>
      </c>
      <c r="AL737" t="s">
        <v>123</v>
      </c>
      <c r="AM737" t="s">
        <v>122</v>
      </c>
    </row>
    <row r="738" spans="1:39" x14ac:dyDescent="0.25">
      <c r="A738">
        <v>2017</v>
      </c>
      <c r="B738">
        <v>2</v>
      </c>
      <c r="C738" t="s">
        <v>7</v>
      </c>
      <c r="D738">
        <v>2625</v>
      </c>
      <c r="E738" t="s">
        <v>435</v>
      </c>
      <c r="F738" t="s">
        <v>120</v>
      </c>
      <c r="G738" t="s">
        <v>123</v>
      </c>
      <c r="H738">
        <v>77.2</v>
      </c>
      <c r="I738">
        <v>48.2</v>
      </c>
      <c r="K738" t="s">
        <v>122</v>
      </c>
      <c r="L738" t="s">
        <v>122</v>
      </c>
      <c r="M738" t="s">
        <v>123</v>
      </c>
      <c r="N738" t="s">
        <v>123</v>
      </c>
      <c r="O738" t="s">
        <v>123</v>
      </c>
      <c r="P738" t="s">
        <v>122</v>
      </c>
      <c r="Q738" t="s">
        <v>122</v>
      </c>
      <c r="R738" t="s">
        <v>122</v>
      </c>
      <c r="S738" t="s">
        <v>122</v>
      </c>
      <c r="T738">
        <v>80.900000000000006</v>
      </c>
      <c r="X738">
        <v>59.2</v>
      </c>
      <c r="Y738">
        <v>72.5</v>
      </c>
      <c r="Z738">
        <v>0</v>
      </c>
      <c r="AA738">
        <v>48.89</v>
      </c>
      <c r="AB738">
        <v>-1</v>
      </c>
      <c r="AC738" t="s">
        <v>125</v>
      </c>
      <c r="AD738" t="s">
        <v>125</v>
      </c>
      <c r="AE738" t="s">
        <v>123</v>
      </c>
      <c r="AF738" t="s">
        <v>123</v>
      </c>
      <c r="AG738" t="s">
        <v>123</v>
      </c>
      <c r="AH738" t="s">
        <v>121</v>
      </c>
      <c r="AJ738" t="s">
        <v>123</v>
      </c>
      <c r="AK738" t="s">
        <v>122</v>
      </c>
      <c r="AL738" t="s">
        <v>123</v>
      </c>
      <c r="AM738" t="s">
        <v>122</v>
      </c>
    </row>
    <row r="739" spans="1:39" x14ac:dyDescent="0.25">
      <c r="A739">
        <v>2017</v>
      </c>
      <c r="B739">
        <v>4</v>
      </c>
      <c r="C739" t="s">
        <v>66</v>
      </c>
      <c r="D739">
        <v>4610</v>
      </c>
      <c r="E739" t="s">
        <v>528</v>
      </c>
      <c r="F739" t="s">
        <v>120</v>
      </c>
      <c r="G739" t="s">
        <v>123</v>
      </c>
      <c r="H739" t="s">
        <v>151</v>
      </c>
      <c r="I739" t="s">
        <v>151</v>
      </c>
      <c r="J739" t="s">
        <v>122</v>
      </c>
      <c r="K739" t="s">
        <v>123</v>
      </c>
      <c r="L739" t="s">
        <v>123</v>
      </c>
      <c r="M739" t="s">
        <v>121</v>
      </c>
      <c r="N739" t="s">
        <v>123</v>
      </c>
      <c r="O739" t="s">
        <v>123</v>
      </c>
      <c r="P739" t="s">
        <v>151</v>
      </c>
      <c r="Q739" t="s">
        <v>151</v>
      </c>
      <c r="R739" t="s">
        <v>122</v>
      </c>
      <c r="S739" t="s">
        <v>122</v>
      </c>
      <c r="T739" t="s">
        <v>122</v>
      </c>
      <c r="X739" t="s">
        <v>122</v>
      </c>
      <c r="Y739" t="s">
        <v>122</v>
      </c>
      <c r="Z739" t="s">
        <v>122</v>
      </c>
      <c r="AA739">
        <v>40</v>
      </c>
      <c r="AB739" t="s">
        <v>124</v>
      </c>
      <c r="AC739" t="s">
        <v>125</v>
      </c>
      <c r="AD739" t="s">
        <v>125</v>
      </c>
      <c r="AE739" t="s">
        <v>123</v>
      </c>
      <c r="AF739" t="s">
        <v>123</v>
      </c>
      <c r="AG739" t="s">
        <v>123</v>
      </c>
      <c r="AH739" t="s">
        <v>123</v>
      </c>
      <c r="AI739" t="s">
        <v>122</v>
      </c>
      <c r="AJ739" t="s">
        <v>123</v>
      </c>
      <c r="AK739" t="s">
        <v>122</v>
      </c>
      <c r="AL739" t="s">
        <v>123</v>
      </c>
      <c r="AM739" t="s">
        <v>122</v>
      </c>
    </row>
    <row r="740" spans="1:39" x14ac:dyDescent="0.25">
      <c r="A740">
        <v>2017</v>
      </c>
      <c r="B740">
        <v>4</v>
      </c>
      <c r="C740" t="s">
        <v>66</v>
      </c>
      <c r="D740">
        <v>4610</v>
      </c>
      <c r="E740" t="s">
        <v>530</v>
      </c>
      <c r="F740" t="s">
        <v>120</v>
      </c>
      <c r="G740" t="s">
        <v>123</v>
      </c>
      <c r="H740">
        <v>54.5</v>
      </c>
      <c r="I740">
        <v>18.100000000000001</v>
      </c>
      <c r="J740" t="s">
        <v>122</v>
      </c>
      <c r="K740" t="s">
        <v>123</v>
      </c>
      <c r="L740" t="s">
        <v>123</v>
      </c>
      <c r="M740" t="s">
        <v>121</v>
      </c>
      <c r="N740" t="s">
        <v>123</v>
      </c>
      <c r="O740" t="s">
        <v>123</v>
      </c>
      <c r="P740" t="s">
        <v>151</v>
      </c>
      <c r="Q740" t="s">
        <v>151</v>
      </c>
      <c r="R740" t="s">
        <v>122</v>
      </c>
      <c r="S740">
        <v>90.9</v>
      </c>
      <c r="T740" t="s">
        <v>122</v>
      </c>
      <c r="X740" t="s">
        <v>122</v>
      </c>
      <c r="Y740" t="s">
        <v>122</v>
      </c>
      <c r="Z740" t="s">
        <v>122</v>
      </c>
      <c r="AA740">
        <v>56.67</v>
      </c>
      <c r="AB740" t="s">
        <v>124</v>
      </c>
      <c r="AC740" t="s">
        <v>125</v>
      </c>
      <c r="AD740" t="s">
        <v>125</v>
      </c>
      <c r="AE740" t="s">
        <v>123</v>
      </c>
      <c r="AF740" t="s">
        <v>123</v>
      </c>
      <c r="AG740" t="s">
        <v>123</v>
      </c>
      <c r="AH740" t="s">
        <v>123</v>
      </c>
      <c r="AI740" t="s">
        <v>122</v>
      </c>
      <c r="AJ740" t="s">
        <v>123</v>
      </c>
      <c r="AK740" t="s">
        <v>122</v>
      </c>
      <c r="AL740" t="s">
        <v>123</v>
      </c>
      <c r="AM740" t="s">
        <v>122</v>
      </c>
    </row>
    <row r="741" spans="1:39" x14ac:dyDescent="0.25">
      <c r="A741">
        <v>2017</v>
      </c>
      <c r="B741">
        <v>4</v>
      </c>
      <c r="C741" t="s">
        <v>66</v>
      </c>
      <c r="D741">
        <v>4610</v>
      </c>
      <c r="E741" t="s">
        <v>531</v>
      </c>
      <c r="F741" t="s">
        <v>120</v>
      </c>
      <c r="G741" t="s">
        <v>123</v>
      </c>
      <c r="H741">
        <v>35</v>
      </c>
      <c r="I741">
        <v>25</v>
      </c>
      <c r="K741" t="s">
        <v>122</v>
      </c>
      <c r="L741" t="s">
        <v>122</v>
      </c>
      <c r="M741" t="s">
        <v>123</v>
      </c>
      <c r="N741" t="s">
        <v>123</v>
      </c>
      <c r="O741" t="s">
        <v>123</v>
      </c>
      <c r="P741" t="s">
        <v>122</v>
      </c>
      <c r="Q741" t="s">
        <v>122</v>
      </c>
      <c r="R741" t="s">
        <v>122</v>
      </c>
      <c r="S741" t="s">
        <v>122</v>
      </c>
      <c r="T741" t="s">
        <v>151</v>
      </c>
      <c r="X741">
        <v>57.1</v>
      </c>
      <c r="Y741">
        <v>76.900000000000006</v>
      </c>
      <c r="Z741" t="s">
        <v>122</v>
      </c>
      <c r="AA741">
        <v>13.89</v>
      </c>
      <c r="AB741">
        <v>-1</v>
      </c>
      <c r="AC741" t="s">
        <v>125</v>
      </c>
      <c r="AD741" t="s">
        <v>125</v>
      </c>
      <c r="AE741" t="s">
        <v>123</v>
      </c>
      <c r="AF741" t="s">
        <v>123</v>
      </c>
      <c r="AG741" t="s">
        <v>123</v>
      </c>
      <c r="AH741" t="s">
        <v>123</v>
      </c>
      <c r="AI741" t="s">
        <v>122</v>
      </c>
      <c r="AJ741" t="s">
        <v>123</v>
      </c>
      <c r="AK741" t="s">
        <v>122</v>
      </c>
      <c r="AL741" t="s">
        <v>123</v>
      </c>
      <c r="AM741" t="s">
        <v>122</v>
      </c>
    </row>
    <row r="742" spans="1:39" x14ac:dyDescent="0.25">
      <c r="A742">
        <v>2017</v>
      </c>
      <c r="B742">
        <v>18</v>
      </c>
      <c r="C742" t="s">
        <v>783</v>
      </c>
      <c r="D742">
        <v>18432</v>
      </c>
      <c r="E742" t="s">
        <v>897</v>
      </c>
      <c r="F742" t="s">
        <v>120</v>
      </c>
      <c r="G742" t="s">
        <v>121</v>
      </c>
      <c r="H742" t="s">
        <v>122</v>
      </c>
      <c r="I742" t="s">
        <v>122</v>
      </c>
      <c r="K742" t="s">
        <v>122</v>
      </c>
      <c r="L742" t="s">
        <v>122</v>
      </c>
      <c r="M742" t="s">
        <v>123</v>
      </c>
      <c r="N742" t="s">
        <v>123</v>
      </c>
      <c r="O742" t="s">
        <v>123</v>
      </c>
      <c r="P742" t="s">
        <v>122</v>
      </c>
      <c r="Q742" t="s">
        <v>122</v>
      </c>
      <c r="R742" t="s">
        <v>122</v>
      </c>
      <c r="S742" t="s">
        <v>122</v>
      </c>
      <c r="T742" t="s">
        <v>122</v>
      </c>
      <c r="X742" t="s">
        <v>122</v>
      </c>
      <c r="Y742" t="s">
        <v>122</v>
      </c>
      <c r="Z742" t="s">
        <v>122</v>
      </c>
      <c r="AA742" t="s">
        <v>122</v>
      </c>
      <c r="AB742">
        <v>-1</v>
      </c>
      <c r="AC742" t="s">
        <v>125</v>
      </c>
      <c r="AD742" t="s">
        <v>125</v>
      </c>
      <c r="AE742" t="s">
        <v>123</v>
      </c>
      <c r="AF742" t="s">
        <v>123</v>
      </c>
      <c r="AG742" t="s">
        <v>123</v>
      </c>
      <c r="AH742" t="s">
        <v>123</v>
      </c>
      <c r="AI742" t="s">
        <v>122</v>
      </c>
      <c r="AJ742" t="s">
        <v>123</v>
      </c>
      <c r="AK742" t="s">
        <v>122</v>
      </c>
      <c r="AL742" t="s">
        <v>123</v>
      </c>
      <c r="AM742" t="s">
        <v>122</v>
      </c>
    </row>
    <row r="743" spans="1:39" x14ac:dyDescent="0.25">
      <c r="A743">
        <v>2017</v>
      </c>
      <c r="B743">
        <v>18</v>
      </c>
      <c r="C743" t="s">
        <v>783</v>
      </c>
      <c r="D743">
        <v>18432</v>
      </c>
      <c r="E743" t="s">
        <v>896</v>
      </c>
      <c r="F743" t="s">
        <v>120</v>
      </c>
      <c r="G743" t="s">
        <v>121</v>
      </c>
      <c r="H743">
        <v>32.5</v>
      </c>
      <c r="I743">
        <v>25.4</v>
      </c>
      <c r="J743" t="s">
        <v>122</v>
      </c>
      <c r="K743" t="s">
        <v>121</v>
      </c>
      <c r="L743" t="s">
        <v>121</v>
      </c>
      <c r="M743" t="s">
        <v>121</v>
      </c>
      <c r="N743" t="s">
        <v>123</v>
      </c>
      <c r="O743" t="s">
        <v>123</v>
      </c>
      <c r="P743">
        <v>41.8</v>
      </c>
      <c r="Q743">
        <v>18.600000000000001</v>
      </c>
      <c r="R743">
        <v>39.6</v>
      </c>
      <c r="S743" t="s">
        <v>122</v>
      </c>
      <c r="T743" t="s">
        <v>122</v>
      </c>
      <c r="X743" t="s">
        <v>122</v>
      </c>
      <c r="Y743" t="s">
        <v>122</v>
      </c>
      <c r="Z743">
        <v>15.3</v>
      </c>
      <c r="AA743">
        <v>28.5</v>
      </c>
      <c r="AB743">
        <v>2</v>
      </c>
      <c r="AC743" t="s">
        <v>125</v>
      </c>
      <c r="AD743" t="s">
        <v>125</v>
      </c>
      <c r="AE743" t="s">
        <v>123</v>
      </c>
      <c r="AF743" t="s">
        <v>121</v>
      </c>
      <c r="AG743" t="s">
        <v>123</v>
      </c>
      <c r="AH743" t="s">
        <v>123</v>
      </c>
      <c r="AI743" t="s">
        <v>122</v>
      </c>
      <c r="AJ743" t="s">
        <v>123</v>
      </c>
      <c r="AK743" t="s">
        <v>122</v>
      </c>
      <c r="AL743" t="s">
        <v>123</v>
      </c>
      <c r="AM743" t="s">
        <v>122</v>
      </c>
    </row>
    <row r="744" spans="1:39" x14ac:dyDescent="0.25">
      <c r="A744">
        <v>2017</v>
      </c>
      <c r="B744">
        <v>18</v>
      </c>
      <c r="C744" t="s">
        <v>783</v>
      </c>
      <c r="D744">
        <v>18432</v>
      </c>
      <c r="E744" t="s">
        <v>895</v>
      </c>
      <c r="F744" t="s">
        <v>120</v>
      </c>
      <c r="G744" t="s">
        <v>121</v>
      </c>
      <c r="H744">
        <v>29.1</v>
      </c>
      <c r="I744">
        <v>13.6</v>
      </c>
      <c r="J744" t="s">
        <v>122</v>
      </c>
      <c r="K744" t="s">
        <v>121</v>
      </c>
      <c r="L744" t="s">
        <v>121</v>
      </c>
      <c r="M744" t="s">
        <v>123</v>
      </c>
      <c r="N744" t="s">
        <v>123</v>
      </c>
      <c r="O744" t="s">
        <v>123</v>
      </c>
      <c r="P744">
        <v>39.1</v>
      </c>
      <c r="Q744">
        <v>19.7</v>
      </c>
      <c r="R744">
        <v>45.6</v>
      </c>
      <c r="S744">
        <v>96.7</v>
      </c>
      <c r="T744" t="s">
        <v>122</v>
      </c>
      <c r="X744" t="s">
        <v>122</v>
      </c>
      <c r="Y744" t="s">
        <v>122</v>
      </c>
      <c r="Z744">
        <v>15.5</v>
      </c>
      <c r="AA744">
        <v>53</v>
      </c>
      <c r="AB744">
        <v>3</v>
      </c>
      <c r="AC744" t="s">
        <v>125</v>
      </c>
      <c r="AD744" t="s">
        <v>125</v>
      </c>
      <c r="AE744" t="s">
        <v>123</v>
      </c>
      <c r="AF744" t="s">
        <v>121</v>
      </c>
      <c r="AG744" t="s">
        <v>123</v>
      </c>
      <c r="AH744" t="s">
        <v>123</v>
      </c>
      <c r="AI744" t="s">
        <v>122</v>
      </c>
      <c r="AJ744" t="s">
        <v>123</v>
      </c>
      <c r="AK744" t="s">
        <v>122</v>
      </c>
      <c r="AL744" t="s">
        <v>123</v>
      </c>
      <c r="AM744" t="s">
        <v>122</v>
      </c>
    </row>
    <row r="745" spans="1:39" x14ac:dyDescent="0.25">
      <c r="A745">
        <v>2017</v>
      </c>
      <c r="B745">
        <v>16</v>
      </c>
      <c r="C745" t="s">
        <v>69</v>
      </c>
      <c r="D745">
        <v>16510</v>
      </c>
      <c r="E745" t="s">
        <v>384</v>
      </c>
      <c r="F745" t="s">
        <v>394</v>
      </c>
      <c r="G745" t="s">
        <v>123</v>
      </c>
      <c r="H745">
        <v>71.400000000000006</v>
      </c>
      <c r="I745">
        <v>33.9</v>
      </c>
      <c r="K745" t="s">
        <v>122</v>
      </c>
      <c r="L745" t="s">
        <v>122</v>
      </c>
      <c r="M745" t="s">
        <v>123</v>
      </c>
      <c r="N745" t="s">
        <v>123</v>
      </c>
      <c r="O745" t="s">
        <v>123</v>
      </c>
      <c r="P745" t="s">
        <v>122</v>
      </c>
      <c r="Q745" t="s">
        <v>122</v>
      </c>
      <c r="R745" t="s">
        <v>151</v>
      </c>
      <c r="S745" t="s">
        <v>122</v>
      </c>
      <c r="T745" t="s">
        <v>151</v>
      </c>
      <c r="X745">
        <v>30.4</v>
      </c>
      <c r="Y745">
        <v>25.7</v>
      </c>
      <c r="Z745">
        <v>58.3</v>
      </c>
      <c r="AA745">
        <v>22</v>
      </c>
      <c r="AB745">
        <v>-1</v>
      </c>
      <c r="AC745" t="s">
        <v>125</v>
      </c>
      <c r="AD745" t="s">
        <v>125</v>
      </c>
      <c r="AE745" t="s">
        <v>123</v>
      </c>
      <c r="AF745" t="s">
        <v>123</v>
      </c>
      <c r="AG745" t="s">
        <v>123</v>
      </c>
      <c r="AH745" t="s">
        <v>121</v>
      </c>
      <c r="AJ745" t="s">
        <v>123</v>
      </c>
      <c r="AK745" t="s">
        <v>122</v>
      </c>
      <c r="AL745" t="s">
        <v>123</v>
      </c>
      <c r="AM745" t="s">
        <v>122</v>
      </c>
    </row>
    <row r="746" spans="1:39" x14ac:dyDescent="0.25">
      <c r="A746">
        <v>2017</v>
      </c>
      <c r="B746">
        <v>8</v>
      </c>
      <c r="C746" t="s">
        <v>570</v>
      </c>
      <c r="D746">
        <v>8302</v>
      </c>
      <c r="E746" t="s">
        <v>572</v>
      </c>
      <c r="F746" t="s">
        <v>120</v>
      </c>
      <c r="G746" t="s">
        <v>123</v>
      </c>
      <c r="H746">
        <v>28.5</v>
      </c>
      <c r="I746">
        <v>21.6</v>
      </c>
      <c r="J746" t="s">
        <v>122</v>
      </c>
      <c r="K746" t="s">
        <v>121</v>
      </c>
      <c r="L746" t="s">
        <v>121</v>
      </c>
      <c r="M746" t="s">
        <v>123</v>
      </c>
      <c r="N746" t="s">
        <v>123</v>
      </c>
      <c r="O746" t="s">
        <v>123</v>
      </c>
      <c r="P746">
        <v>21.3</v>
      </c>
      <c r="Q746">
        <v>18.2</v>
      </c>
      <c r="R746">
        <v>25</v>
      </c>
      <c r="S746">
        <v>89.3</v>
      </c>
      <c r="T746" t="s">
        <v>122</v>
      </c>
      <c r="X746" t="s">
        <v>122</v>
      </c>
      <c r="Y746" t="s">
        <v>122</v>
      </c>
      <c r="Z746">
        <v>100</v>
      </c>
      <c r="AA746">
        <v>28</v>
      </c>
      <c r="AB746">
        <v>1</v>
      </c>
      <c r="AC746" t="s">
        <v>125</v>
      </c>
      <c r="AD746" t="s">
        <v>125</v>
      </c>
      <c r="AE746" t="s">
        <v>123</v>
      </c>
      <c r="AF746" t="s">
        <v>123</v>
      </c>
      <c r="AG746" t="s">
        <v>123</v>
      </c>
      <c r="AH746" t="s">
        <v>121</v>
      </c>
      <c r="AJ746" t="s">
        <v>123</v>
      </c>
      <c r="AK746" t="s">
        <v>122</v>
      </c>
      <c r="AL746" t="s">
        <v>123</v>
      </c>
      <c r="AM746" t="s">
        <v>122</v>
      </c>
    </row>
    <row r="747" spans="1:39" x14ac:dyDescent="0.25">
      <c r="A747">
        <v>2017</v>
      </c>
      <c r="B747">
        <v>2</v>
      </c>
      <c r="C747" t="s">
        <v>7</v>
      </c>
      <c r="D747">
        <v>2367</v>
      </c>
      <c r="E747" t="s">
        <v>386</v>
      </c>
      <c r="F747" t="s">
        <v>120</v>
      </c>
      <c r="G747" t="s">
        <v>121</v>
      </c>
      <c r="H747">
        <v>30</v>
      </c>
      <c r="I747">
        <v>10</v>
      </c>
      <c r="J747" t="s">
        <v>122</v>
      </c>
      <c r="K747" t="s">
        <v>121</v>
      </c>
      <c r="L747" t="s">
        <v>121</v>
      </c>
      <c r="M747" t="s">
        <v>123</v>
      </c>
      <c r="N747" t="s">
        <v>123</v>
      </c>
      <c r="O747" t="s">
        <v>123</v>
      </c>
      <c r="P747">
        <v>30.3</v>
      </c>
      <c r="Q747">
        <v>16</v>
      </c>
      <c r="R747" t="s">
        <v>122</v>
      </c>
      <c r="S747" t="s">
        <v>122</v>
      </c>
      <c r="T747" t="s">
        <v>122</v>
      </c>
      <c r="X747" t="s">
        <v>122</v>
      </c>
      <c r="Y747" t="s">
        <v>122</v>
      </c>
      <c r="Z747">
        <v>12.8</v>
      </c>
      <c r="AA747">
        <v>30.82</v>
      </c>
      <c r="AB747">
        <v>2</v>
      </c>
      <c r="AC747" t="s">
        <v>125</v>
      </c>
      <c r="AD747" t="s">
        <v>125</v>
      </c>
      <c r="AE747" t="s">
        <v>123</v>
      </c>
      <c r="AF747" t="s">
        <v>123</v>
      </c>
      <c r="AG747" t="s">
        <v>123</v>
      </c>
      <c r="AH747" t="s">
        <v>123</v>
      </c>
      <c r="AI747" t="s">
        <v>122</v>
      </c>
      <c r="AJ747" t="s">
        <v>123</v>
      </c>
      <c r="AK747" t="s">
        <v>122</v>
      </c>
      <c r="AL747" t="s">
        <v>123</v>
      </c>
      <c r="AM747" t="s">
        <v>122</v>
      </c>
    </row>
    <row r="748" spans="1:39" x14ac:dyDescent="0.25">
      <c r="A748">
        <v>2017</v>
      </c>
      <c r="B748">
        <v>18</v>
      </c>
      <c r="C748" t="s">
        <v>783</v>
      </c>
      <c r="D748">
        <v>18433</v>
      </c>
      <c r="E748" t="s">
        <v>894</v>
      </c>
      <c r="F748" t="s">
        <v>892</v>
      </c>
      <c r="G748" t="s">
        <v>121</v>
      </c>
      <c r="H748">
        <v>37.4</v>
      </c>
      <c r="I748">
        <v>16.899999999999999</v>
      </c>
      <c r="J748" t="s">
        <v>122</v>
      </c>
      <c r="K748" t="s">
        <v>123</v>
      </c>
      <c r="L748" t="s">
        <v>123</v>
      </c>
      <c r="M748" t="s">
        <v>121</v>
      </c>
      <c r="N748" t="s">
        <v>123</v>
      </c>
      <c r="O748" t="s">
        <v>123</v>
      </c>
      <c r="P748">
        <v>38.6</v>
      </c>
      <c r="Q748">
        <v>15.2</v>
      </c>
      <c r="R748">
        <v>10.8</v>
      </c>
      <c r="S748">
        <v>88.7</v>
      </c>
      <c r="T748" t="s">
        <v>122</v>
      </c>
      <c r="X748" t="s">
        <v>122</v>
      </c>
      <c r="Y748" t="s">
        <v>122</v>
      </c>
      <c r="Z748">
        <v>6.3</v>
      </c>
      <c r="AA748">
        <v>42.5</v>
      </c>
      <c r="AB748">
        <v>2</v>
      </c>
      <c r="AC748" t="s">
        <v>125</v>
      </c>
      <c r="AD748" t="s">
        <v>125</v>
      </c>
      <c r="AE748" t="s">
        <v>123</v>
      </c>
      <c r="AF748" t="s">
        <v>121</v>
      </c>
      <c r="AG748" t="s">
        <v>123</v>
      </c>
      <c r="AH748" t="s">
        <v>123</v>
      </c>
      <c r="AI748" t="s">
        <v>122</v>
      </c>
      <c r="AJ748" t="s">
        <v>123</v>
      </c>
      <c r="AK748" t="s">
        <v>122</v>
      </c>
      <c r="AL748" t="s">
        <v>123</v>
      </c>
      <c r="AM748" t="s">
        <v>122</v>
      </c>
    </row>
    <row r="749" spans="1:39" x14ac:dyDescent="0.25">
      <c r="A749">
        <v>2017</v>
      </c>
      <c r="B749">
        <v>18</v>
      </c>
      <c r="C749" t="s">
        <v>783</v>
      </c>
      <c r="D749">
        <v>18433</v>
      </c>
      <c r="E749" t="s">
        <v>893</v>
      </c>
      <c r="F749" t="s">
        <v>892</v>
      </c>
      <c r="G749" t="s">
        <v>121</v>
      </c>
      <c r="H749">
        <v>93.9</v>
      </c>
      <c r="I749">
        <v>40.5</v>
      </c>
      <c r="K749" t="s">
        <v>122</v>
      </c>
      <c r="L749" t="s">
        <v>122</v>
      </c>
      <c r="M749" t="s">
        <v>123</v>
      </c>
      <c r="N749" t="s">
        <v>123</v>
      </c>
      <c r="O749" t="s">
        <v>123</v>
      </c>
      <c r="P749" t="s">
        <v>122</v>
      </c>
      <c r="Q749" t="s">
        <v>122</v>
      </c>
      <c r="R749">
        <v>0</v>
      </c>
      <c r="S749" t="s">
        <v>122</v>
      </c>
      <c r="T749">
        <v>94.4</v>
      </c>
      <c r="X749" t="s">
        <v>122</v>
      </c>
      <c r="Y749" t="s">
        <v>122</v>
      </c>
      <c r="Z749">
        <v>19.3</v>
      </c>
      <c r="AA749">
        <v>46.29</v>
      </c>
      <c r="AB749">
        <v>-1</v>
      </c>
      <c r="AC749" t="s">
        <v>125</v>
      </c>
      <c r="AD749" t="s">
        <v>125</v>
      </c>
      <c r="AE749" t="s">
        <v>123</v>
      </c>
      <c r="AF749" t="s">
        <v>121</v>
      </c>
      <c r="AG749" t="s">
        <v>123</v>
      </c>
      <c r="AH749" t="s">
        <v>123</v>
      </c>
      <c r="AI749" t="s">
        <v>122</v>
      </c>
      <c r="AJ749" t="s">
        <v>123</v>
      </c>
      <c r="AK749" t="s">
        <v>122</v>
      </c>
      <c r="AL749" t="s">
        <v>123</v>
      </c>
      <c r="AM749" t="s">
        <v>122</v>
      </c>
    </row>
    <row r="750" spans="1:39" x14ac:dyDescent="0.25">
      <c r="A750">
        <v>2017</v>
      </c>
      <c r="B750">
        <v>18</v>
      </c>
      <c r="C750" t="s">
        <v>783</v>
      </c>
      <c r="D750">
        <v>18434</v>
      </c>
      <c r="E750" t="s">
        <v>891</v>
      </c>
      <c r="F750" t="s">
        <v>120</v>
      </c>
      <c r="G750" t="s">
        <v>123</v>
      </c>
      <c r="H750">
        <v>42.3</v>
      </c>
      <c r="I750">
        <v>28.2</v>
      </c>
      <c r="J750" t="s">
        <v>122</v>
      </c>
      <c r="K750" t="s">
        <v>121</v>
      </c>
      <c r="L750" t="s">
        <v>121</v>
      </c>
      <c r="M750" t="s">
        <v>123</v>
      </c>
      <c r="N750" t="s">
        <v>123</v>
      </c>
      <c r="O750" t="s">
        <v>123</v>
      </c>
      <c r="P750">
        <v>39.1</v>
      </c>
      <c r="Q750">
        <v>31.6</v>
      </c>
      <c r="R750">
        <v>36</v>
      </c>
      <c r="S750">
        <v>97.5</v>
      </c>
      <c r="T750" t="s">
        <v>122</v>
      </c>
      <c r="X750" t="s">
        <v>122</v>
      </c>
      <c r="Y750" t="s">
        <v>122</v>
      </c>
      <c r="Z750">
        <v>10.199999999999999</v>
      </c>
      <c r="AA750">
        <v>59</v>
      </c>
      <c r="AB750">
        <v>3</v>
      </c>
      <c r="AC750" t="s">
        <v>125</v>
      </c>
      <c r="AD750" t="s">
        <v>125</v>
      </c>
      <c r="AE750" t="s">
        <v>123</v>
      </c>
      <c r="AF750" t="s">
        <v>123</v>
      </c>
      <c r="AG750" t="s">
        <v>123</v>
      </c>
      <c r="AH750" t="s">
        <v>123</v>
      </c>
      <c r="AI750" t="s">
        <v>122</v>
      </c>
      <c r="AJ750" t="s">
        <v>123</v>
      </c>
      <c r="AK750" t="s">
        <v>122</v>
      </c>
      <c r="AL750" t="s">
        <v>123</v>
      </c>
      <c r="AM750" t="s">
        <v>122</v>
      </c>
    </row>
    <row r="751" spans="1:39" x14ac:dyDescent="0.25">
      <c r="A751">
        <v>2017</v>
      </c>
      <c r="B751">
        <v>18</v>
      </c>
      <c r="C751" t="s">
        <v>783</v>
      </c>
      <c r="D751">
        <v>18434</v>
      </c>
      <c r="E751" t="s">
        <v>890</v>
      </c>
      <c r="F751" t="s">
        <v>120</v>
      </c>
      <c r="G751" t="s">
        <v>123</v>
      </c>
      <c r="H751" t="s">
        <v>122</v>
      </c>
      <c r="I751">
        <v>69.7</v>
      </c>
      <c r="K751" t="s">
        <v>122</v>
      </c>
      <c r="L751" t="s">
        <v>122</v>
      </c>
      <c r="M751" t="s">
        <v>123</v>
      </c>
      <c r="N751" t="s">
        <v>123</v>
      </c>
      <c r="O751" t="s">
        <v>123</v>
      </c>
      <c r="P751" t="s">
        <v>122</v>
      </c>
      <c r="Q751" t="s">
        <v>122</v>
      </c>
      <c r="R751" t="s">
        <v>151</v>
      </c>
      <c r="S751" t="s">
        <v>122</v>
      </c>
      <c r="T751">
        <v>82.1</v>
      </c>
      <c r="X751" t="s">
        <v>122</v>
      </c>
      <c r="Y751" t="s">
        <v>122</v>
      </c>
      <c r="Z751">
        <v>14.1</v>
      </c>
      <c r="AA751">
        <v>60</v>
      </c>
      <c r="AB751">
        <v>-1</v>
      </c>
      <c r="AC751" t="s">
        <v>125</v>
      </c>
      <c r="AD751" t="s">
        <v>125</v>
      </c>
      <c r="AE751" t="s">
        <v>123</v>
      </c>
      <c r="AF751" t="s">
        <v>123</v>
      </c>
      <c r="AG751" t="s">
        <v>123</v>
      </c>
      <c r="AH751" t="s">
        <v>123</v>
      </c>
      <c r="AI751" t="s">
        <v>122</v>
      </c>
      <c r="AJ751" t="s">
        <v>123</v>
      </c>
      <c r="AK751" t="s">
        <v>122</v>
      </c>
      <c r="AL751" t="s">
        <v>123</v>
      </c>
      <c r="AM751" t="s">
        <v>122</v>
      </c>
    </row>
    <row r="752" spans="1:39" x14ac:dyDescent="0.25">
      <c r="A752">
        <v>2017</v>
      </c>
      <c r="B752">
        <v>12</v>
      </c>
      <c r="C752" t="s">
        <v>617</v>
      </c>
      <c r="D752">
        <v>12211</v>
      </c>
      <c r="E752" t="s">
        <v>627</v>
      </c>
      <c r="F752" t="s">
        <v>120</v>
      </c>
      <c r="G752" t="s">
        <v>123</v>
      </c>
      <c r="H752" t="s">
        <v>151</v>
      </c>
      <c r="I752" t="s">
        <v>151</v>
      </c>
      <c r="J752" t="s">
        <v>122</v>
      </c>
      <c r="K752" t="s">
        <v>151</v>
      </c>
      <c r="L752" t="s">
        <v>151</v>
      </c>
      <c r="M752" t="s">
        <v>123</v>
      </c>
      <c r="N752" t="s">
        <v>123</v>
      </c>
      <c r="O752" t="s">
        <v>123</v>
      </c>
      <c r="P752" t="s">
        <v>122</v>
      </c>
      <c r="Q752" t="s">
        <v>122</v>
      </c>
      <c r="R752" t="s">
        <v>122</v>
      </c>
      <c r="S752" t="s">
        <v>122</v>
      </c>
      <c r="T752" t="s">
        <v>122</v>
      </c>
      <c r="X752" t="s">
        <v>122</v>
      </c>
      <c r="Y752" t="s">
        <v>122</v>
      </c>
      <c r="Z752" t="s">
        <v>151</v>
      </c>
      <c r="AA752" t="s">
        <v>122</v>
      </c>
      <c r="AB752" t="s">
        <v>124</v>
      </c>
      <c r="AC752" t="s">
        <v>125</v>
      </c>
      <c r="AD752" t="s">
        <v>125</v>
      </c>
      <c r="AE752" t="s">
        <v>123</v>
      </c>
      <c r="AF752" t="s">
        <v>123</v>
      </c>
      <c r="AG752" t="s">
        <v>123</v>
      </c>
      <c r="AH752" t="s">
        <v>123</v>
      </c>
      <c r="AI752" t="s">
        <v>122</v>
      </c>
      <c r="AJ752" t="s">
        <v>123</v>
      </c>
      <c r="AK752" t="s">
        <v>122</v>
      </c>
      <c r="AL752" t="s">
        <v>123</v>
      </c>
      <c r="AM752" t="s">
        <v>122</v>
      </c>
    </row>
    <row r="753" spans="1:39" x14ac:dyDescent="0.25">
      <c r="A753">
        <v>2017</v>
      </c>
      <c r="B753">
        <v>12</v>
      </c>
      <c r="C753" t="s">
        <v>617</v>
      </c>
      <c r="D753">
        <v>12211</v>
      </c>
      <c r="E753" t="s">
        <v>628</v>
      </c>
      <c r="F753" t="s">
        <v>120</v>
      </c>
      <c r="G753" t="s">
        <v>123</v>
      </c>
      <c r="H753" t="s">
        <v>122</v>
      </c>
      <c r="I753" t="s">
        <v>122</v>
      </c>
      <c r="J753" t="s">
        <v>122</v>
      </c>
      <c r="K753" t="s">
        <v>122</v>
      </c>
      <c r="L753" t="s">
        <v>122</v>
      </c>
      <c r="M753" t="s">
        <v>123</v>
      </c>
      <c r="N753" t="s">
        <v>123</v>
      </c>
      <c r="O753" t="s">
        <v>123</v>
      </c>
      <c r="P753" t="s">
        <v>122</v>
      </c>
      <c r="Q753" t="s">
        <v>122</v>
      </c>
      <c r="R753" t="s">
        <v>122</v>
      </c>
      <c r="S753" t="s">
        <v>122</v>
      </c>
      <c r="T753" t="s">
        <v>122</v>
      </c>
      <c r="X753" t="s">
        <v>122</v>
      </c>
      <c r="Y753" t="s">
        <v>122</v>
      </c>
      <c r="Z753" t="s">
        <v>122</v>
      </c>
      <c r="AA753" t="s">
        <v>122</v>
      </c>
      <c r="AB753" t="s">
        <v>124</v>
      </c>
      <c r="AC753" t="s">
        <v>125</v>
      </c>
      <c r="AD753" t="s">
        <v>125</v>
      </c>
      <c r="AE753" t="s">
        <v>123</v>
      </c>
      <c r="AF753" t="s">
        <v>123</v>
      </c>
      <c r="AG753" t="s">
        <v>123</v>
      </c>
      <c r="AH753" t="s">
        <v>123</v>
      </c>
      <c r="AI753" t="s">
        <v>122</v>
      </c>
      <c r="AJ753" t="s">
        <v>123</v>
      </c>
      <c r="AK753" t="s">
        <v>122</v>
      </c>
      <c r="AL753" t="s">
        <v>123</v>
      </c>
      <c r="AM753" t="s">
        <v>122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63"/>
  <sheetViews>
    <sheetView workbookViewId="0">
      <selection activeCell="I48" sqref="I48"/>
    </sheetView>
  </sheetViews>
  <sheetFormatPr defaultRowHeight="15" x14ac:dyDescent="0.25"/>
  <cols>
    <col min="1" max="1" width="14.42578125" customWidth="1"/>
    <col min="2" max="2" width="14.28515625" customWidth="1"/>
    <col min="3" max="3" width="15.28515625" customWidth="1"/>
    <col min="4" max="4" width="17.28515625" bestFit="1" customWidth="1"/>
    <col min="5" max="5" width="15.5703125" bestFit="1" customWidth="1"/>
    <col min="6" max="6" width="13.140625" customWidth="1"/>
    <col min="7" max="7" width="15.5703125" bestFit="1" customWidth="1"/>
    <col min="8" max="8" width="15.85546875" customWidth="1"/>
    <col min="9" max="9" width="14.85546875" customWidth="1"/>
    <col min="10" max="10" width="17.85546875" customWidth="1"/>
    <col min="11" max="11" width="14.5703125" bestFit="1" customWidth="1"/>
    <col min="12" max="13" width="17.42578125" customWidth="1"/>
    <col min="14" max="14" width="14.85546875" customWidth="1"/>
    <col min="15" max="15" width="15.28515625" bestFit="1" customWidth="1"/>
    <col min="16" max="16" width="10.5703125" bestFit="1" customWidth="1"/>
  </cols>
  <sheetData>
    <row r="1" spans="1:12" x14ac:dyDescent="0.25">
      <c r="B1" s="44" t="s">
        <v>987</v>
      </c>
      <c r="F1" t="s">
        <v>991</v>
      </c>
      <c r="H1" s="44" t="s">
        <v>990</v>
      </c>
      <c r="I1" s="44"/>
    </row>
    <row r="2" spans="1:12" ht="75" x14ac:dyDescent="0.25">
      <c r="A2" s="35" t="s">
        <v>2</v>
      </c>
      <c r="B2" s="37" t="s">
        <v>1010</v>
      </c>
      <c r="C2" s="2" t="s">
        <v>1015</v>
      </c>
      <c r="E2" s="37" t="s">
        <v>1012</v>
      </c>
      <c r="F2" s="2" t="s">
        <v>1013</v>
      </c>
      <c r="H2" s="2" t="s">
        <v>1016</v>
      </c>
      <c r="I2" s="37" t="s">
        <v>1003</v>
      </c>
      <c r="J2" s="2" t="s">
        <v>989</v>
      </c>
      <c r="K2" s="2" t="s">
        <v>1005</v>
      </c>
      <c r="L2" s="37" t="s">
        <v>1004</v>
      </c>
    </row>
    <row r="3" spans="1:12" x14ac:dyDescent="0.25">
      <c r="A3" t="s">
        <v>118</v>
      </c>
      <c r="B3" s="36">
        <v>8050.480497055054</v>
      </c>
      <c r="C3" s="48">
        <v>7461.5548526153871</v>
      </c>
      <c r="D3" s="36"/>
      <c r="E3" s="8">
        <f>C3/H3</f>
        <v>0.84877202282054232</v>
      </c>
      <c r="F3" s="8">
        <f>C3/J3</f>
        <v>0.55612691753859933</v>
      </c>
      <c r="H3" s="54">
        <v>8791</v>
      </c>
      <c r="I3" s="8">
        <f t="shared" ref="I3:I20" si="0">B3/H3</f>
        <v>0.91576390593277834</v>
      </c>
      <c r="J3" s="36">
        <v>13417</v>
      </c>
      <c r="K3" s="8">
        <f t="shared" ref="K3:K20" si="1">B3/J3</f>
        <v>0.60002090609339298</v>
      </c>
      <c r="L3" s="8">
        <f>H3/J3</f>
        <v>0.65521353506745172</v>
      </c>
    </row>
    <row r="4" spans="1:12" x14ac:dyDescent="0.25">
      <c r="A4" t="s">
        <v>7</v>
      </c>
      <c r="B4" s="36">
        <v>7079.2329513214108</v>
      </c>
      <c r="C4" s="48">
        <v>6752.744874344593</v>
      </c>
      <c r="D4" s="36"/>
      <c r="E4" s="8">
        <f t="shared" ref="E4:E20" si="2">C4/H4</f>
        <v>0.85466964616435803</v>
      </c>
      <c r="F4" s="8">
        <f t="shared" ref="F4:F20" si="3">C4/J4</f>
        <v>0.49843112447184773</v>
      </c>
      <c r="H4" s="54">
        <v>7901</v>
      </c>
      <c r="I4" s="8">
        <f t="shared" si="0"/>
        <v>0.89599202016471469</v>
      </c>
      <c r="J4" s="36">
        <v>13548</v>
      </c>
      <c r="K4" s="8">
        <f t="shared" si="1"/>
        <v>0.52252974249493733</v>
      </c>
      <c r="L4" s="8">
        <f t="shared" ref="L4:L20" si="4">H4/J4</f>
        <v>0.58318571006790665</v>
      </c>
    </row>
    <row r="5" spans="1:12" x14ac:dyDescent="0.25">
      <c r="A5" t="s">
        <v>65</v>
      </c>
      <c r="B5" s="36">
        <v>8633.7407018909089</v>
      </c>
      <c r="C5" s="48">
        <v>8074.2981117305317</v>
      </c>
      <c r="D5" s="36"/>
      <c r="E5" s="8">
        <f t="shared" si="2"/>
        <v>0.95951255041361039</v>
      </c>
      <c r="F5" s="8">
        <f t="shared" si="3"/>
        <v>0.64234670737713062</v>
      </c>
      <c r="H5" s="54">
        <v>8415</v>
      </c>
      <c r="I5" s="8">
        <f t="shared" si="0"/>
        <v>1.0259941416388483</v>
      </c>
      <c r="J5" s="36">
        <v>12570</v>
      </c>
      <c r="K5" s="8">
        <f t="shared" si="1"/>
        <v>0.68685288002314315</v>
      </c>
      <c r="L5" s="8">
        <f t="shared" si="4"/>
        <v>0.66945107398568016</v>
      </c>
    </row>
    <row r="6" spans="1:12" x14ac:dyDescent="0.25">
      <c r="A6" t="s">
        <v>66</v>
      </c>
      <c r="B6" s="36">
        <v>9487.7195543595772</v>
      </c>
      <c r="C6" s="48">
        <v>9086.6289455375372</v>
      </c>
      <c r="D6" s="36"/>
      <c r="E6" s="8">
        <f t="shared" si="2"/>
        <v>1.109613987732023</v>
      </c>
      <c r="F6" s="8">
        <f t="shared" si="3"/>
        <v>0.70707563189927147</v>
      </c>
      <c r="H6" s="54">
        <v>8189</v>
      </c>
      <c r="I6" s="8">
        <f t="shared" si="0"/>
        <v>1.1585931804078127</v>
      </c>
      <c r="J6" s="36">
        <v>12851</v>
      </c>
      <c r="K6" s="8">
        <f t="shared" si="1"/>
        <v>0.73828647999062935</v>
      </c>
      <c r="L6" s="8">
        <f t="shared" si="4"/>
        <v>0.63722667496692864</v>
      </c>
    </row>
    <row r="7" spans="1:12" x14ac:dyDescent="0.25">
      <c r="A7" t="s">
        <v>534</v>
      </c>
      <c r="B7" s="36">
        <v>30082.970064037378</v>
      </c>
      <c r="C7" s="48">
        <v>29458.330789611107</v>
      </c>
      <c r="D7" s="36"/>
      <c r="E7" s="8">
        <f t="shared" si="2"/>
        <v>1.6559857659008999</v>
      </c>
      <c r="F7" s="8">
        <f t="shared" si="3"/>
        <v>1.1968606342018895</v>
      </c>
      <c r="H7" s="54">
        <v>17789</v>
      </c>
      <c r="I7" s="8">
        <f t="shared" si="0"/>
        <v>1.6910995595051648</v>
      </c>
      <c r="J7" s="36">
        <v>24613</v>
      </c>
      <c r="K7" s="8">
        <f t="shared" si="1"/>
        <v>1.2222390632607718</v>
      </c>
      <c r="L7" s="8">
        <f t="shared" si="4"/>
        <v>0.72274814122618125</v>
      </c>
    </row>
    <row r="8" spans="1:12" x14ac:dyDescent="0.25">
      <c r="A8" t="s">
        <v>541</v>
      </c>
      <c r="B8" s="36">
        <v>34781.669333455269</v>
      </c>
      <c r="C8" s="48">
        <v>34074.119814056117</v>
      </c>
      <c r="D8" s="36"/>
      <c r="E8" s="8">
        <f t="shared" si="2"/>
        <v>2.4831744508130096</v>
      </c>
      <c r="F8" s="8">
        <f t="shared" si="3"/>
        <v>1.8277165592477669</v>
      </c>
      <c r="H8" s="54">
        <v>13722</v>
      </c>
      <c r="I8" s="8">
        <f t="shared" si="0"/>
        <v>2.5347375989983436</v>
      </c>
      <c r="J8" s="36">
        <v>18643</v>
      </c>
      <c r="K8" s="8">
        <f t="shared" si="1"/>
        <v>1.8656691162074381</v>
      </c>
      <c r="L8" s="8">
        <f t="shared" si="4"/>
        <v>0.73604033685565629</v>
      </c>
    </row>
    <row r="9" spans="1:12" x14ac:dyDescent="0.25">
      <c r="A9" t="s">
        <v>549</v>
      </c>
      <c r="B9" s="36">
        <v>9220.3279976850463</v>
      </c>
      <c r="C9" s="48">
        <v>8769.3617298719273</v>
      </c>
      <c r="D9" s="36"/>
      <c r="E9" s="8">
        <f t="shared" si="2"/>
        <v>0.99550025313564849</v>
      </c>
      <c r="F9" s="8">
        <f t="shared" si="3"/>
        <v>0.63243629957247416</v>
      </c>
      <c r="H9" s="54">
        <v>8809</v>
      </c>
      <c r="I9" s="8">
        <f t="shared" si="0"/>
        <v>1.0466940626274317</v>
      </c>
      <c r="J9" s="36">
        <v>13866</v>
      </c>
      <c r="K9" s="8">
        <f t="shared" si="1"/>
        <v>0.6649594690382985</v>
      </c>
      <c r="L9" s="8">
        <f t="shared" si="4"/>
        <v>0.6352949661041396</v>
      </c>
    </row>
    <row r="10" spans="1:12" x14ac:dyDescent="0.25">
      <c r="A10" t="s">
        <v>570</v>
      </c>
      <c r="B10" s="36">
        <v>12507.292383044676</v>
      </c>
      <c r="C10" s="48">
        <v>11929.591233619389</v>
      </c>
      <c r="D10" s="36"/>
      <c r="E10" s="8">
        <f t="shared" si="2"/>
        <v>1.0793079918229791</v>
      </c>
      <c r="F10" s="8">
        <f t="shared" si="3"/>
        <v>0.74817129091372769</v>
      </c>
      <c r="H10" s="54">
        <v>11053</v>
      </c>
      <c r="I10" s="8">
        <f t="shared" si="0"/>
        <v>1.1315744488414616</v>
      </c>
      <c r="J10" s="36">
        <v>15945</v>
      </c>
      <c r="K10" s="8">
        <f t="shared" si="1"/>
        <v>0.7844021563527549</v>
      </c>
      <c r="L10" s="8">
        <f t="shared" si="4"/>
        <v>0.69319535904672314</v>
      </c>
    </row>
    <row r="11" spans="1:12" x14ac:dyDescent="0.25">
      <c r="A11" t="s">
        <v>577</v>
      </c>
      <c r="B11" s="36">
        <v>11861.382340485769</v>
      </c>
      <c r="C11" s="48">
        <v>10973.523601102666</v>
      </c>
      <c r="D11" s="36"/>
      <c r="E11" s="8">
        <f t="shared" si="2"/>
        <v>0.93927275537983967</v>
      </c>
      <c r="F11" s="8">
        <f t="shared" si="3"/>
        <v>0.66437752625190205</v>
      </c>
      <c r="H11" s="54">
        <v>11683</v>
      </c>
      <c r="I11" s="8">
        <f t="shared" si="0"/>
        <v>1.0152685389442582</v>
      </c>
      <c r="J11" s="36">
        <v>16517</v>
      </c>
      <c r="K11" s="8">
        <f t="shared" si="1"/>
        <v>0.71813176366687459</v>
      </c>
      <c r="L11" s="8">
        <f t="shared" si="4"/>
        <v>0.70733183992250404</v>
      </c>
    </row>
    <row r="12" spans="1:12" x14ac:dyDescent="0.25">
      <c r="A12" t="s">
        <v>588</v>
      </c>
      <c r="B12" s="36">
        <v>8303.561106344263</v>
      </c>
      <c r="C12" s="48">
        <v>7928.3334097922725</v>
      </c>
      <c r="D12" s="36"/>
      <c r="E12" s="8">
        <f t="shared" si="2"/>
        <v>0.97639574012220109</v>
      </c>
      <c r="F12" s="8">
        <f t="shared" si="3"/>
        <v>0.60199949960457655</v>
      </c>
      <c r="H12" s="54">
        <v>8120</v>
      </c>
      <c r="I12" s="8">
        <f t="shared" si="0"/>
        <v>1.0226060475793428</v>
      </c>
      <c r="J12" s="36">
        <v>13170</v>
      </c>
      <c r="K12" s="8">
        <f t="shared" si="1"/>
        <v>0.63049059273684604</v>
      </c>
      <c r="L12" s="8">
        <f t="shared" si="4"/>
        <v>0.61655277145026577</v>
      </c>
    </row>
    <row r="13" spans="1:12" x14ac:dyDescent="0.25">
      <c r="A13" t="s">
        <v>610</v>
      </c>
      <c r="B13" s="36">
        <v>10978.84450894534</v>
      </c>
      <c r="C13" s="48">
        <v>10215.052871108037</v>
      </c>
      <c r="D13" s="36"/>
      <c r="E13" s="8">
        <f t="shared" si="2"/>
        <v>0.81877628014652426</v>
      </c>
      <c r="F13" s="8">
        <f t="shared" si="3"/>
        <v>0.55689106858791015</v>
      </c>
      <c r="H13" s="54">
        <v>12476</v>
      </c>
      <c r="I13" s="8">
        <f t="shared" si="0"/>
        <v>0.87999715525371436</v>
      </c>
      <c r="J13" s="36">
        <v>18343</v>
      </c>
      <c r="K13" s="8">
        <f t="shared" si="1"/>
        <v>0.59853047532820913</v>
      </c>
      <c r="L13" s="8">
        <f t="shared" si="4"/>
        <v>0.68015046611786512</v>
      </c>
    </row>
    <row r="14" spans="1:12" x14ac:dyDescent="0.25">
      <c r="A14" t="s">
        <v>617</v>
      </c>
      <c r="B14" s="36">
        <v>9409.4750470858253</v>
      </c>
      <c r="C14" s="48">
        <v>8889.4325579398883</v>
      </c>
      <c r="D14" s="36"/>
      <c r="E14" s="8">
        <f t="shared" si="2"/>
        <v>1.030181082157827</v>
      </c>
      <c r="F14" s="8">
        <f t="shared" si="3"/>
        <v>0.62969700063327116</v>
      </c>
      <c r="H14" s="54">
        <v>8629</v>
      </c>
      <c r="I14" s="8">
        <f t="shared" si="0"/>
        <v>1.0904479136731748</v>
      </c>
      <c r="J14" s="36">
        <v>14117</v>
      </c>
      <c r="K14" s="8">
        <f t="shared" si="1"/>
        <v>0.66653503202421371</v>
      </c>
      <c r="L14" s="8">
        <f t="shared" si="4"/>
        <v>0.61124884890557485</v>
      </c>
    </row>
    <row r="15" spans="1:12" x14ac:dyDescent="0.25">
      <c r="A15" t="s">
        <v>644</v>
      </c>
      <c r="B15" s="36">
        <v>8167.8269706158699</v>
      </c>
      <c r="C15" s="48">
        <v>7688.6980318020096</v>
      </c>
      <c r="D15" s="36"/>
      <c r="E15" s="8">
        <f t="shared" si="2"/>
        <v>0.93810371300658979</v>
      </c>
      <c r="F15" s="8">
        <f t="shared" si="3"/>
        <v>0.57567370708310939</v>
      </c>
      <c r="H15" s="54">
        <v>8196</v>
      </c>
      <c r="I15" s="8">
        <f t="shared" si="0"/>
        <v>0.99656258792287333</v>
      </c>
      <c r="J15" s="36">
        <v>13356</v>
      </c>
      <c r="K15" s="8">
        <f t="shared" si="1"/>
        <v>0.61154739222940024</v>
      </c>
      <c r="L15" s="8">
        <f t="shared" si="4"/>
        <v>0.61365678346810426</v>
      </c>
    </row>
    <row r="16" spans="1:12" x14ac:dyDescent="0.25">
      <c r="A16" t="s">
        <v>656</v>
      </c>
      <c r="B16" s="36">
        <v>12342.808958630603</v>
      </c>
      <c r="C16" s="48">
        <v>11154.916955494578</v>
      </c>
      <c r="D16" s="36"/>
      <c r="E16" s="8">
        <f t="shared" si="2"/>
        <v>0.87792514996809212</v>
      </c>
      <c r="F16" s="8">
        <f t="shared" si="3"/>
        <v>0.61585143021556776</v>
      </c>
      <c r="H16" s="54">
        <v>12706</v>
      </c>
      <c r="I16" s="8">
        <f t="shared" si="0"/>
        <v>0.97141578456088484</v>
      </c>
      <c r="J16" s="36">
        <v>18113</v>
      </c>
      <c r="K16" s="8">
        <f t="shared" si="1"/>
        <v>0.68143371935243213</v>
      </c>
      <c r="L16" s="8">
        <f t="shared" si="4"/>
        <v>0.70148512118368023</v>
      </c>
    </row>
    <row r="17" spans="1:16" x14ac:dyDescent="0.25">
      <c r="A17" t="s">
        <v>662</v>
      </c>
      <c r="B17" s="36">
        <v>14762.920935928187</v>
      </c>
      <c r="C17" s="48">
        <v>13899.3597019877</v>
      </c>
      <c r="D17" s="36"/>
      <c r="E17" s="8">
        <f t="shared" si="2"/>
        <v>1.058918154958685</v>
      </c>
      <c r="F17" s="8">
        <f t="shared" si="3"/>
        <v>0.74523401973018599</v>
      </c>
      <c r="H17" s="54">
        <v>13126</v>
      </c>
      <c r="I17" s="8">
        <f t="shared" si="0"/>
        <v>1.1247082840109848</v>
      </c>
      <c r="J17" s="36">
        <v>18651</v>
      </c>
      <c r="K17" s="8">
        <f t="shared" si="1"/>
        <v>0.79153508851687238</v>
      </c>
      <c r="L17" s="8">
        <f t="shared" si="4"/>
        <v>0.70376923489357135</v>
      </c>
    </row>
    <row r="18" spans="1:16" x14ac:dyDescent="0.25">
      <c r="A18" t="s">
        <v>69</v>
      </c>
      <c r="B18" s="36">
        <v>7347.2750696485464</v>
      </c>
      <c r="C18" s="48">
        <v>6949.950645571651</v>
      </c>
      <c r="D18" s="36"/>
      <c r="E18" s="8">
        <f t="shared" si="2"/>
        <v>0.90944133022397944</v>
      </c>
      <c r="F18" s="8">
        <f t="shared" si="3"/>
        <v>0.54979437113928098</v>
      </c>
      <c r="H18" s="54">
        <v>7642</v>
      </c>
      <c r="I18" s="8">
        <f t="shared" si="0"/>
        <v>0.96143353436908485</v>
      </c>
      <c r="J18" s="36">
        <v>12641</v>
      </c>
      <c r="K18" s="8">
        <f t="shared" si="1"/>
        <v>0.58122577878716453</v>
      </c>
      <c r="L18" s="8">
        <f t="shared" si="4"/>
        <v>0.60454078000158218</v>
      </c>
    </row>
    <row r="19" spans="1:16" x14ac:dyDescent="0.25">
      <c r="A19" s="41" t="s">
        <v>773</v>
      </c>
      <c r="B19" s="42">
        <v>10099.950835270063</v>
      </c>
      <c r="C19" s="51">
        <v>9559.2460287572958</v>
      </c>
      <c r="D19" s="36"/>
      <c r="E19" s="8">
        <f t="shared" si="2"/>
        <v>0.89994784680449025</v>
      </c>
      <c r="F19" s="8">
        <f t="shared" si="3"/>
        <v>0.67167271140790441</v>
      </c>
      <c r="H19" s="55">
        <v>10622</v>
      </c>
      <c r="I19" s="45">
        <f t="shared" si="0"/>
        <v>0.95085208390793285</v>
      </c>
      <c r="J19" s="42">
        <v>14232</v>
      </c>
      <c r="K19" s="45">
        <f t="shared" si="1"/>
        <v>0.70966489848721637</v>
      </c>
      <c r="L19" s="45">
        <f t="shared" si="4"/>
        <v>0.74634626194491283</v>
      </c>
    </row>
    <row r="20" spans="1:16" x14ac:dyDescent="0.25">
      <c r="B20" s="36">
        <v>7347.6940596139075</v>
      </c>
      <c r="C20" s="48">
        <v>6993.1269005368504</v>
      </c>
      <c r="E20" s="8">
        <f t="shared" si="2"/>
        <v>0.98190492846628064</v>
      </c>
      <c r="F20" s="8">
        <f t="shared" si="3"/>
        <v>0.75699576754025222</v>
      </c>
      <c r="H20" s="54">
        <v>7122</v>
      </c>
      <c r="I20" s="8">
        <f t="shared" si="0"/>
        <v>1.0316897022765947</v>
      </c>
      <c r="J20" s="36">
        <v>9238</v>
      </c>
      <c r="K20" s="8">
        <f t="shared" si="1"/>
        <v>0.79537714436175655</v>
      </c>
      <c r="L20" s="47">
        <f t="shared" si="4"/>
        <v>0.7709460922277549</v>
      </c>
    </row>
    <row r="21" spans="1:16" x14ac:dyDescent="0.25">
      <c r="H21" s="38"/>
    </row>
    <row r="24" spans="1:16" ht="90" x14ac:dyDescent="0.25">
      <c r="B24" s="37" t="s">
        <v>993</v>
      </c>
      <c r="C24" s="37" t="s">
        <v>1009</v>
      </c>
      <c r="D24" s="2" t="s">
        <v>1011</v>
      </c>
      <c r="E24" s="37" t="s">
        <v>1006</v>
      </c>
      <c r="F24" s="37" t="s">
        <v>988</v>
      </c>
      <c r="G24" s="37" t="s">
        <v>996</v>
      </c>
      <c r="H24" s="37" t="s">
        <v>1000</v>
      </c>
      <c r="I24" s="35" t="s">
        <v>1014</v>
      </c>
      <c r="J24" s="37" t="s">
        <v>1007</v>
      </c>
      <c r="K24" s="37" t="s">
        <v>994</v>
      </c>
      <c r="L24" s="37" t="s">
        <v>995</v>
      </c>
      <c r="M24" s="37" t="s">
        <v>1008</v>
      </c>
    </row>
    <row r="25" spans="1:16" x14ac:dyDescent="0.25">
      <c r="A25" t="s">
        <v>998</v>
      </c>
      <c r="B25" s="39">
        <v>3627.57</v>
      </c>
      <c r="C25" s="36">
        <v>7639.2885999999999</v>
      </c>
      <c r="D25" s="36">
        <f t="shared" ref="D25:D42" si="5">C25-L25</f>
        <v>7160.2885999999999</v>
      </c>
      <c r="E25" s="36">
        <f t="shared" ref="E25:E42" si="6">C25*B25</f>
        <v>27712054.146701999</v>
      </c>
      <c r="F25" s="36">
        <v>636097</v>
      </c>
      <c r="G25" s="36">
        <v>446281</v>
      </c>
      <c r="H25" s="36">
        <v>10486.42</v>
      </c>
      <c r="I25" s="36">
        <v>2136369</v>
      </c>
      <c r="J25" s="36">
        <f t="shared" ref="J25:J42" si="7">E25+F25+G25+H25</f>
        <v>28804918.566702001</v>
      </c>
      <c r="K25" s="36">
        <f t="shared" ref="K25:K42" si="8">J25/B25</f>
        <v>7940.5548526153871</v>
      </c>
      <c r="L25" s="36">
        <v>479</v>
      </c>
      <c r="M25" s="36">
        <f>K25-L25</f>
        <v>7461.5548526153871</v>
      </c>
      <c r="N25" s="48">
        <f>B25*'Successful Schools'!$AS$64</f>
        <v>24195107.42226034</v>
      </c>
      <c r="O25" s="49">
        <f t="shared" ref="O25:O41" si="9">N25+I25</f>
        <v>26331476.42226034</v>
      </c>
      <c r="P25" s="50">
        <f t="shared" ref="P25:P42" si="10">O25/B25</f>
        <v>7258.7093901042126</v>
      </c>
    </row>
    <row r="26" spans="1:16" x14ac:dyDescent="0.25">
      <c r="A26" t="s">
        <v>7</v>
      </c>
      <c r="B26" s="39">
        <v>342743.19</v>
      </c>
      <c r="C26" s="36">
        <v>6800.0185000000001</v>
      </c>
      <c r="D26" s="36">
        <f t="shared" si="5"/>
        <v>6418.0185000000001</v>
      </c>
      <c r="E26" s="36">
        <f t="shared" si="6"/>
        <v>2330660032.7490149</v>
      </c>
      <c r="F26" s="36">
        <v>108955442</v>
      </c>
      <c r="G26" s="36">
        <v>3060213</v>
      </c>
      <c r="H26" s="36">
        <v>2709530.32</v>
      </c>
      <c r="I26" s="36">
        <v>111901565</v>
      </c>
      <c r="J26" s="36">
        <f t="shared" si="7"/>
        <v>2445385218.069015</v>
      </c>
      <c r="K26" s="36">
        <f t="shared" si="8"/>
        <v>7134.744874344593</v>
      </c>
      <c r="L26" s="36">
        <v>382</v>
      </c>
      <c r="M26" s="36">
        <f t="shared" ref="M26:M42" si="11">K26-L26</f>
        <v>6752.744874344593</v>
      </c>
      <c r="N26" s="48">
        <f>B26*'Successful Schools'!$AS$64</f>
        <v>2286022957.5992155</v>
      </c>
      <c r="O26" s="49">
        <f t="shared" si="9"/>
        <v>2397924522.5992155</v>
      </c>
      <c r="P26" s="50">
        <f t="shared" si="10"/>
        <v>6996.2718226413645</v>
      </c>
    </row>
    <row r="27" spans="1:16" x14ac:dyDescent="0.25">
      <c r="A27" t="s">
        <v>65</v>
      </c>
      <c r="B27" s="39">
        <v>5809.37</v>
      </c>
      <c r="C27" s="36">
        <v>8181.7312000000002</v>
      </c>
      <c r="D27" s="36">
        <f t="shared" si="5"/>
        <v>7578.7312000000002</v>
      </c>
      <c r="E27" s="36">
        <f t="shared" si="6"/>
        <v>47530703.781343997</v>
      </c>
      <c r="F27" s="36">
        <v>1654720</v>
      </c>
      <c r="G27" s="36">
        <v>1147580</v>
      </c>
      <c r="H27" s="36">
        <v>76631.55</v>
      </c>
      <c r="I27" s="36">
        <v>3250009</v>
      </c>
      <c r="J27" s="36">
        <f t="shared" si="7"/>
        <v>50409635.331343994</v>
      </c>
      <c r="K27" s="36">
        <f t="shared" si="8"/>
        <v>8677.2981117305317</v>
      </c>
      <c r="L27" s="36">
        <v>603</v>
      </c>
      <c r="M27" s="36">
        <f t="shared" si="11"/>
        <v>8074.2981117305317</v>
      </c>
      <c r="N27" s="48">
        <f>B27*'Successful Schools'!$AS$64</f>
        <v>38747241.598551244</v>
      </c>
      <c r="O27" s="49">
        <f t="shared" si="9"/>
        <v>41997250.598551244</v>
      </c>
      <c r="P27" s="50">
        <f t="shared" si="10"/>
        <v>7229.2263358249247</v>
      </c>
    </row>
    <row r="28" spans="1:16" x14ac:dyDescent="0.25">
      <c r="A28" t="s">
        <v>66</v>
      </c>
      <c r="B28" s="39">
        <v>9797.2800000000007</v>
      </c>
      <c r="C28" s="36">
        <v>9001.9611999999997</v>
      </c>
      <c r="D28" s="36">
        <f t="shared" si="5"/>
        <v>8556.9611999999997</v>
      </c>
      <c r="E28" s="36">
        <f t="shared" si="6"/>
        <v>88194734.425536007</v>
      </c>
      <c r="F28" s="36">
        <v>3979208</v>
      </c>
      <c r="G28" s="36">
        <v>1147580</v>
      </c>
      <c r="H28" s="36">
        <v>62515.21</v>
      </c>
      <c r="I28" s="36">
        <v>3929597</v>
      </c>
      <c r="J28" s="36">
        <f t="shared" si="7"/>
        <v>93384037.635536</v>
      </c>
      <c r="K28" s="36">
        <f t="shared" si="8"/>
        <v>9531.6289455375372</v>
      </c>
      <c r="L28" s="36">
        <v>445</v>
      </c>
      <c r="M28" s="36">
        <f t="shared" si="11"/>
        <v>9086.6289455375372</v>
      </c>
      <c r="N28" s="48">
        <f>B28*'Successful Schools'!$AS$64</f>
        <v>65345738.895724356</v>
      </c>
      <c r="O28" s="49">
        <f t="shared" si="9"/>
        <v>69275335.895724356</v>
      </c>
      <c r="P28" s="50">
        <f t="shared" si="10"/>
        <v>7070.8743544865874</v>
      </c>
    </row>
    <row r="29" spans="1:16" x14ac:dyDescent="0.25">
      <c r="A29" t="s">
        <v>534</v>
      </c>
      <c r="B29">
        <v>72.77</v>
      </c>
      <c r="C29" s="36">
        <v>32515.227999999999</v>
      </c>
      <c r="D29" s="36">
        <f t="shared" si="5"/>
        <v>28582.227999999999</v>
      </c>
      <c r="E29" s="36">
        <f t="shared" si="6"/>
        <v>2366133.1415599999</v>
      </c>
      <c r="F29" s="36">
        <v>0</v>
      </c>
      <c r="G29" s="36">
        <v>63754</v>
      </c>
      <c r="H29" s="36">
        <v>0</v>
      </c>
      <c r="I29" s="36">
        <v>45455</v>
      </c>
      <c r="J29" s="36">
        <f t="shared" si="7"/>
        <v>2429887.1415599999</v>
      </c>
      <c r="K29" s="36">
        <f t="shared" si="8"/>
        <v>33391.330789611107</v>
      </c>
      <c r="L29" s="36">
        <v>3933</v>
      </c>
      <c r="M29" s="36">
        <f t="shared" si="11"/>
        <v>29458.330789611107</v>
      </c>
      <c r="N29" s="48">
        <f>B29*'Successful Schools'!$AS$64</f>
        <v>485360.16317200905</v>
      </c>
      <c r="O29" s="49">
        <f t="shared" si="9"/>
        <v>530815.16317200905</v>
      </c>
      <c r="P29" s="50">
        <f t="shared" si="10"/>
        <v>7294.4230200908214</v>
      </c>
    </row>
    <row r="30" spans="1:16" x14ac:dyDescent="0.25">
      <c r="A30" t="s">
        <v>541</v>
      </c>
      <c r="B30">
        <v>256.97000000000003</v>
      </c>
      <c r="C30" s="36">
        <v>35429.239399999999</v>
      </c>
      <c r="D30" s="36">
        <f t="shared" si="5"/>
        <v>33865.239399999999</v>
      </c>
      <c r="E30" s="36">
        <f t="shared" si="6"/>
        <v>9104251.6486180015</v>
      </c>
      <c r="F30" s="36">
        <v>53676</v>
      </c>
      <c r="G30" s="36">
        <v>0</v>
      </c>
      <c r="H30" s="36">
        <v>0</v>
      </c>
      <c r="I30" s="36">
        <v>181819</v>
      </c>
      <c r="J30" s="36">
        <f t="shared" si="7"/>
        <v>9157927.6486180015</v>
      </c>
      <c r="K30" s="36">
        <f t="shared" si="8"/>
        <v>35638.119814056117</v>
      </c>
      <c r="L30" s="36">
        <v>1564</v>
      </c>
      <c r="M30" s="36">
        <f t="shared" si="11"/>
        <v>34074.119814056117</v>
      </c>
      <c r="N30" s="48">
        <f>B30*'Successful Schools'!$AS$64</f>
        <v>1713934.3291234188</v>
      </c>
      <c r="O30" s="49">
        <f t="shared" si="9"/>
        <v>1895753.3291234188</v>
      </c>
      <c r="P30" s="50">
        <f t="shared" si="10"/>
        <v>7377.3332650636985</v>
      </c>
    </row>
    <row r="31" spans="1:16" x14ac:dyDescent="0.25">
      <c r="A31" t="s">
        <v>549</v>
      </c>
      <c r="B31" s="39">
        <v>3326.2</v>
      </c>
      <c r="C31" s="36">
        <v>8888.3945000000003</v>
      </c>
      <c r="D31" s="36">
        <f t="shared" si="5"/>
        <v>8479.3945000000003</v>
      </c>
      <c r="E31" s="36">
        <f t="shared" si="6"/>
        <v>29564577.7859</v>
      </c>
      <c r="F31" s="36">
        <v>900735</v>
      </c>
      <c r="G31" s="36">
        <v>63754</v>
      </c>
      <c r="H31" s="36">
        <v>0</v>
      </c>
      <c r="I31" s="36">
        <v>1500004</v>
      </c>
      <c r="J31" s="36">
        <f t="shared" si="7"/>
        <v>30529066.7859</v>
      </c>
      <c r="K31" s="36">
        <f t="shared" si="8"/>
        <v>9178.3617298719273</v>
      </c>
      <c r="L31" s="36">
        <v>409</v>
      </c>
      <c r="M31" s="36">
        <f t="shared" si="11"/>
        <v>8769.3617298719273</v>
      </c>
      <c r="N31" s="48">
        <f>B31*'Successful Schools'!$AS$64</f>
        <v>22185034.694829412</v>
      </c>
      <c r="O31" s="49">
        <f t="shared" si="9"/>
        <v>23685038.694829412</v>
      </c>
      <c r="P31" s="50">
        <f t="shared" si="10"/>
        <v>7120.7500134776665</v>
      </c>
    </row>
    <row r="32" spans="1:16" x14ac:dyDescent="0.25">
      <c r="A32" t="s">
        <v>570</v>
      </c>
      <c r="B32">
        <v>961.35</v>
      </c>
      <c r="C32" s="36">
        <v>12230.154399999999</v>
      </c>
      <c r="D32" s="36">
        <f t="shared" si="5"/>
        <v>11786.154399999999</v>
      </c>
      <c r="E32" s="36">
        <f t="shared" si="6"/>
        <v>11757458.93244</v>
      </c>
      <c r="F32" s="36">
        <v>137893</v>
      </c>
      <c r="G32" s="36">
        <v>0</v>
      </c>
      <c r="H32" s="36">
        <v>0</v>
      </c>
      <c r="I32" s="36">
        <v>555373</v>
      </c>
      <c r="J32" s="36">
        <f t="shared" si="7"/>
        <v>11895351.93244</v>
      </c>
      <c r="K32" s="36">
        <f t="shared" si="8"/>
        <v>12373.591233619389</v>
      </c>
      <c r="L32" s="36">
        <v>444</v>
      </c>
      <c r="M32" s="36">
        <f t="shared" si="11"/>
        <v>11929.591233619389</v>
      </c>
      <c r="N32" s="48">
        <f>B32*'Successful Schools'!$AS$64</f>
        <v>6411996.6038946118</v>
      </c>
      <c r="O32" s="49">
        <f t="shared" si="9"/>
        <v>6967369.6038946118</v>
      </c>
      <c r="P32" s="50">
        <f t="shared" si="10"/>
        <v>7247.484895089834</v>
      </c>
    </row>
    <row r="33" spans="1:16" x14ac:dyDescent="0.25">
      <c r="A33" t="s">
        <v>577</v>
      </c>
      <c r="B33" s="39">
        <v>1006.65</v>
      </c>
      <c r="C33" s="36">
        <v>11445.816999999999</v>
      </c>
      <c r="D33" s="36">
        <f t="shared" si="5"/>
        <v>10914.816999999999</v>
      </c>
      <c r="E33" s="36">
        <f t="shared" si="6"/>
        <v>11521931.683049999</v>
      </c>
      <c r="F33" s="36">
        <v>59097</v>
      </c>
      <c r="G33" s="36">
        <v>0</v>
      </c>
      <c r="H33" s="36">
        <v>0</v>
      </c>
      <c r="I33" s="36">
        <v>893763</v>
      </c>
      <c r="J33" s="36">
        <f t="shared" si="7"/>
        <v>11581028.683049999</v>
      </c>
      <c r="K33" s="36">
        <f t="shared" si="8"/>
        <v>11504.523601102666</v>
      </c>
      <c r="L33" s="36">
        <v>531</v>
      </c>
      <c r="M33" s="36">
        <f t="shared" si="11"/>
        <v>10973.523601102666</v>
      </c>
      <c r="N33" s="48">
        <f>B33*'Successful Schools'!$AS$64</f>
        <v>6714137.807573216</v>
      </c>
      <c r="O33" s="49">
        <f t="shared" si="9"/>
        <v>7607900.807573216</v>
      </c>
      <c r="P33" s="50">
        <f t="shared" si="10"/>
        <v>7557.6424850476496</v>
      </c>
    </row>
    <row r="34" spans="1:16" x14ac:dyDescent="0.25">
      <c r="A34" t="s">
        <v>588</v>
      </c>
      <c r="B34" s="39">
        <v>8322.48</v>
      </c>
      <c r="C34" s="36">
        <v>8038.0460999999996</v>
      </c>
      <c r="D34" s="36">
        <f t="shared" si="5"/>
        <v>7641.0460999999996</v>
      </c>
      <c r="E34" s="36">
        <f t="shared" si="6"/>
        <v>66896477.906327993</v>
      </c>
      <c r="F34" s="36">
        <v>1812313</v>
      </c>
      <c r="G34" s="36">
        <v>573790</v>
      </c>
      <c r="H34" s="36">
        <v>4839.8900000000003</v>
      </c>
      <c r="I34" s="36">
        <v>3122825</v>
      </c>
      <c r="J34" s="36">
        <f t="shared" si="7"/>
        <v>69287420.796327993</v>
      </c>
      <c r="K34" s="36">
        <f t="shared" si="8"/>
        <v>8325.3334097922725</v>
      </c>
      <c r="L34" s="36">
        <v>397</v>
      </c>
      <c r="M34" s="36">
        <f t="shared" si="11"/>
        <v>7928.3334097922725</v>
      </c>
      <c r="N34" s="48">
        <f>B34*'Successful Schools'!$AS$64</f>
        <v>55509141.827618271</v>
      </c>
      <c r="O34" s="49">
        <f t="shared" si="9"/>
        <v>58631966.827618271</v>
      </c>
      <c r="P34" s="50">
        <f t="shared" si="10"/>
        <v>7045.0114422165361</v>
      </c>
    </row>
    <row r="35" spans="1:16" x14ac:dyDescent="0.25">
      <c r="A35" t="s">
        <v>610</v>
      </c>
      <c r="B35">
        <v>505.85</v>
      </c>
      <c r="C35" s="36">
        <v>10522.341</v>
      </c>
      <c r="D35" s="36">
        <f t="shared" si="5"/>
        <v>10020.341</v>
      </c>
      <c r="E35" s="36">
        <f t="shared" si="6"/>
        <v>5322726.1948500006</v>
      </c>
      <c r="F35" s="36">
        <v>98495</v>
      </c>
      <c r="G35" s="36">
        <v>0</v>
      </c>
      <c r="H35" s="36">
        <v>0</v>
      </c>
      <c r="I35" s="36">
        <v>386364</v>
      </c>
      <c r="J35" s="36">
        <f t="shared" si="7"/>
        <v>5421221.1948500006</v>
      </c>
      <c r="K35" s="36">
        <f t="shared" si="8"/>
        <v>10717.052871108037</v>
      </c>
      <c r="L35" s="36">
        <v>502</v>
      </c>
      <c r="M35" s="36">
        <f t="shared" si="11"/>
        <v>10215.052871108037</v>
      </c>
      <c r="N35" s="48">
        <f>B35*'Successful Schools'!$AS$64</f>
        <v>3373910.1077444111</v>
      </c>
      <c r="O35" s="49">
        <f t="shared" si="9"/>
        <v>3760274.1077444111</v>
      </c>
      <c r="P35" s="50">
        <f t="shared" si="10"/>
        <v>7433.5753835018504</v>
      </c>
    </row>
    <row r="36" spans="1:16" x14ac:dyDescent="0.25">
      <c r="A36" t="s">
        <v>617</v>
      </c>
      <c r="B36" s="39">
        <v>5069.53</v>
      </c>
      <c r="C36" s="36">
        <v>9334.4501</v>
      </c>
      <c r="D36" s="36">
        <f t="shared" si="5"/>
        <v>8664.4501</v>
      </c>
      <c r="E36" s="36">
        <f t="shared" si="6"/>
        <v>47321274.815453</v>
      </c>
      <c r="F36" s="36">
        <v>120081</v>
      </c>
      <c r="G36" s="36">
        <v>1020071</v>
      </c>
      <c r="H36" s="36">
        <v>403.32</v>
      </c>
      <c r="I36" s="36">
        <v>2636371</v>
      </c>
      <c r="J36" s="36">
        <f t="shared" si="7"/>
        <v>48461830.135453001</v>
      </c>
      <c r="K36" s="36">
        <f t="shared" si="8"/>
        <v>9559.4325579398883</v>
      </c>
      <c r="L36" s="36">
        <v>670</v>
      </c>
      <c r="M36" s="36">
        <f t="shared" si="11"/>
        <v>8889.4325579398883</v>
      </c>
      <c r="N36" s="48">
        <f>B36*'Successful Schools'!$AS$64</f>
        <v>33812668.79215879</v>
      </c>
      <c r="O36" s="49">
        <f t="shared" si="9"/>
        <v>36449039.79215879</v>
      </c>
      <c r="P36" s="50">
        <f t="shared" si="10"/>
        <v>7189.8262348104836</v>
      </c>
    </row>
    <row r="37" spans="1:16" x14ac:dyDescent="0.25">
      <c r="A37" t="s">
        <v>997</v>
      </c>
      <c r="B37" s="39">
        <v>7684.42</v>
      </c>
      <c r="C37" s="36">
        <v>7547.8370000000004</v>
      </c>
      <c r="D37" s="36">
        <f t="shared" si="5"/>
        <v>7271.8370000000004</v>
      </c>
      <c r="E37" s="36">
        <f t="shared" si="6"/>
        <v>58000749.599540003</v>
      </c>
      <c r="F37" s="36">
        <v>2501779</v>
      </c>
      <c r="G37" s="36">
        <v>382527</v>
      </c>
      <c r="H37" s="36">
        <v>319029.25</v>
      </c>
      <c r="I37" s="36">
        <v>3681828</v>
      </c>
      <c r="J37" s="36">
        <f t="shared" si="7"/>
        <v>61204084.849540003</v>
      </c>
      <c r="K37" s="36">
        <f t="shared" si="8"/>
        <v>7964.6980318020096</v>
      </c>
      <c r="L37" s="36">
        <v>276</v>
      </c>
      <c r="M37" s="36">
        <f t="shared" si="11"/>
        <v>7688.6980318020096</v>
      </c>
      <c r="N37" s="48">
        <f>B37*'Successful Schools'!$AS$64</f>
        <v>51253419.610859558</v>
      </c>
      <c r="O37" s="49">
        <f t="shared" si="9"/>
        <v>54935247.610859558</v>
      </c>
      <c r="P37" s="50">
        <f t="shared" si="10"/>
        <v>7148.9126844784068</v>
      </c>
    </row>
    <row r="38" spans="1:16" x14ac:dyDescent="0.25">
      <c r="A38" t="s">
        <v>656</v>
      </c>
      <c r="B38">
        <v>612.24</v>
      </c>
      <c r="C38" s="36">
        <v>11757.0218</v>
      </c>
      <c r="D38" s="36">
        <f t="shared" si="5"/>
        <v>10864.0218</v>
      </c>
      <c r="E38" s="36">
        <f t="shared" si="6"/>
        <v>7198119.0268320004</v>
      </c>
      <c r="F38" s="36">
        <v>177291</v>
      </c>
      <c r="G38" s="36">
        <v>0</v>
      </c>
      <c r="H38" s="36">
        <v>806.65</v>
      </c>
      <c r="I38" s="36">
        <v>727275</v>
      </c>
      <c r="J38" s="36">
        <f t="shared" si="7"/>
        <v>7376216.6768320007</v>
      </c>
      <c r="K38" s="36">
        <f t="shared" si="8"/>
        <v>12047.916955494578</v>
      </c>
      <c r="L38" s="36">
        <v>893</v>
      </c>
      <c r="M38" s="36">
        <f t="shared" si="11"/>
        <v>11154.916955494578</v>
      </c>
      <c r="N38" s="48">
        <f>B38*'Successful Schools'!$AS$64</f>
        <v>4083508.400445662</v>
      </c>
      <c r="O38" s="49">
        <f t="shared" si="9"/>
        <v>4810783.4004456624</v>
      </c>
      <c r="P38" s="50">
        <f t="shared" si="10"/>
        <v>7857.6757488005724</v>
      </c>
    </row>
    <row r="39" spans="1:16" x14ac:dyDescent="0.25">
      <c r="A39" t="s">
        <v>662</v>
      </c>
      <c r="B39">
        <v>421.09</v>
      </c>
      <c r="C39" s="36">
        <v>13976.199000000001</v>
      </c>
      <c r="D39" s="36">
        <f t="shared" si="5"/>
        <v>12987.199000000001</v>
      </c>
      <c r="E39" s="36">
        <f t="shared" si="6"/>
        <v>5885237.6369099999</v>
      </c>
      <c r="F39" s="36">
        <v>118194</v>
      </c>
      <c r="G39" s="36">
        <v>255018</v>
      </c>
      <c r="H39" s="36">
        <v>10889.75</v>
      </c>
      <c r="I39" s="36">
        <v>363637</v>
      </c>
      <c r="J39" s="36">
        <f t="shared" si="7"/>
        <v>6269339.3869099999</v>
      </c>
      <c r="K39" s="36">
        <f t="shared" si="8"/>
        <v>14888.3597019877</v>
      </c>
      <c r="L39" s="36">
        <v>989</v>
      </c>
      <c r="M39" s="36">
        <f t="shared" si="11"/>
        <v>13899.3597019877</v>
      </c>
      <c r="N39" s="48">
        <f>B39*'Successful Schools'!$AS$64</f>
        <v>2808579.2374618836</v>
      </c>
      <c r="O39" s="49">
        <f t="shared" si="9"/>
        <v>3172216.2374618836</v>
      </c>
      <c r="P39" s="50">
        <f t="shared" si="10"/>
        <v>7533.3449796050336</v>
      </c>
    </row>
    <row r="40" spans="1:16" x14ac:dyDescent="0.25">
      <c r="A40" t="s">
        <v>69</v>
      </c>
      <c r="B40" s="39">
        <v>65380.69</v>
      </c>
      <c r="C40" s="36">
        <v>6985.9179999999997</v>
      </c>
      <c r="D40" s="36">
        <f t="shared" si="5"/>
        <v>6584.9179999999997</v>
      </c>
      <c r="E40" s="36">
        <f t="shared" si="6"/>
        <v>456744139.12342</v>
      </c>
      <c r="F40" s="36">
        <v>18379213</v>
      </c>
      <c r="G40" s="36">
        <v>3634003</v>
      </c>
      <c r="H40" s="36">
        <v>1852870.24</v>
      </c>
      <c r="I40" s="36">
        <v>25977345</v>
      </c>
      <c r="J40" s="36">
        <f t="shared" si="7"/>
        <v>480610225.36342001</v>
      </c>
      <c r="K40" s="36">
        <f t="shared" si="8"/>
        <v>7350.950645571651</v>
      </c>
      <c r="L40" s="36">
        <v>401</v>
      </c>
      <c r="M40" s="36">
        <f t="shared" si="11"/>
        <v>6949.950645571651</v>
      </c>
      <c r="N40" s="48">
        <f>B40*'Successful Schools'!$AS$64</f>
        <v>436075063.44233257</v>
      </c>
      <c r="O40" s="49">
        <f t="shared" si="9"/>
        <v>462052408.44233257</v>
      </c>
      <c r="P40" s="50">
        <f t="shared" si="10"/>
        <v>7067.1081697414411</v>
      </c>
    </row>
    <row r="41" spans="1:16" x14ac:dyDescent="0.25">
      <c r="A41" t="s">
        <v>773</v>
      </c>
      <c r="B41" s="40">
        <v>1345.05</v>
      </c>
      <c r="C41" s="42">
        <v>10095.579599999999</v>
      </c>
      <c r="D41" s="42">
        <f t="shared" si="5"/>
        <v>9154.5795999999991</v>
      </c>
      <c r="E41" s="42">
        <f t="shared" si="6"/>
        <v>13579059.340979999</v>
      </c>
      <c r="F41" s="42">
        <v>334884</v>
      </c>
      <c r="G41" s="42">
        <v>191263</v>
      </c>
      <c r="H41" s="42">
        <v>18149.580000000002</v>
      </c>
      <c r="I41" s="42">
        <v>727275</v>
      </c>
      <c r="J41" s="42">
        <f t="shared" si="7"/>
        <v>14123355.920979999</v>
      </c>
      <c r="K41" s="42">
        <f t="shared" si="8"/>
        <v>10500.246028757296</v>
      </c>
      <c r="L41" s="42">
        <v>941</v>
      </c>
      <c r="M41" s="42">
        <f t="shared" si="11"/>
        <v>9559.2460287572958</v>
      </c>
      <c r="N41" s="51">
        <f>B41*'Successful Schools'!$AS$64</f>
        <v>8971192.6271060985</v>
      </c>
      <c r="O41" s="52">
        <f t="shared" si="9"/>
        <v>9698467.6271060985</v>
      </c>
      <c r="P41" s="53">
        <f t="shared" si="10"/>
        <v>7210.4885521773158</v>
      </c>
    </row>
    <row r="42" spans="1:16" x14ac:dyDescent="0.25">
      <c r="A42" t="s">
        <v>992</v>
      </c>
      <c r="B42" s="39">
        <v>456942.7</v>
      </c>
      <c r="C42" s="36">
        <v>7045.6022000000003</v>
      </c>
      <c r="D42" s="36">
        <f t="shared" si="5"/>
        <v>6649.6022000000003</v>
      </c>
      <c r="E42" s="36">
        <f t="shared" si="6"/>
        <v>3219436492.39394</v>
      </c>
      <c r="F42" s="36">
        <v>139919119</v>
      </c>
      <c r="G42" s="36">
        <v>11985833</v>
      </c>
      <c r="H42" s="36">
        <f>SUM(H25:H41)</f>
        <v>5066152.18</v>
      </c>
      <c r="I42" s="36">
        <v>162016875</v>
      </c>
      <c r="J42" s="36">
        <f t="shared" si="7"/>
        <v>3376407596.5739398</v>
      </c>
      <c r="K42" s="36">
        <f t="shared" si="8"/>
        <v>7389.1269005368504</v>
      </c>
      <c r="L42" s="36">
        <v>396</v>
      </c>
      <c r="M42" s="46">
        <f t="shared" si="11"/>
        <v>6993.1269005368504</v>
      </c>
      <c r="N42" s="49">
        <f>SUM(N25:N41)</f>
        <v>3047708993.1600714</v>
      </c>
      <c r="O42" s="49">
        <f>SUM(O25:O41)</f>
        <v>3209725867.1600714</v>
      </c>
      <c r="P42" s="50">
        <f t="shared" si="10"/>
        <v>7024.3509025531457</v>
      </c>
    </row>
    <row r="43" spans="1:16" x14ac:dyDescent="0.25">
      <c r="D43" s="38"/>
    </row>
    <row r="45" spans="1:16" ht="45" x14ac:dyDescent="0.25">
      <c r="A45" s="37" t="s">
        <v>999</v>
      </c>
      <c r="B45" s="37" t="s">
        <v>1001</v>
      </c>
      <c r="C45" s="35" t="s">
        <v>1002</v>
      </c>
    </row>
    <row r="46" spans="1:16" x14ac:dyDescent="0.25">
      <c r="A46">
        <v>26</v>
      </c>
      <c r="B46" s="43">
        <v>7.7999999999999999E-5</v>
      </c>
      <c r="C46">
        <v>1.87</v>
      </c>
    </row>
    <row r="47" spans="1:16" x14ac:dyDescent="0.25">
      <c r="A47">
        <v>6718</v>
      </c>
      <c r="B47" s="43">
        <v>7.7999999999999999E-5</v>
      </c>
      <c r="C47">
        <v>1.51</v>
      </c>
    </row>
    <row r="48" spans="1:16" x14ac:dyDescent="0.25">
      <c r="A48">
        <v>190</v>
      </c>
      <c r="B48" s="43">
        <v>7.7999999999999999E-5</v>
      </c>
      <c r="C48">
        <v>1.72</v>
      </c>
    </row>
    <row r="49" spans="1:3" x14ac:dyDescent="0.25">
      <c r="A49">
        <v>155</v>
      </c>
      <c r="B49" s="43">
        <v>7.7999999999999999E-5</v>
      </c>
      <c r="C49">
        <v>1.59</v>
      </c>
    </row>
    <row r="50" spans="1:3" x14ac:dyDescent="0.25">
      <c r="A50">
        <v>0</v>
      </c>
      <c r="B50" s="43">
        <v>7.7999999999999999E-5</v>
      </c>
      <c r="C50">
        <v>1.87</v>
      </c>
    </row>
    <row r="51" spans="1:3" x14ac:dyDescent="0.25">
      <c r="A51">
        <v>0</v>
      </c>
      <c r="B51" s="43">
        <v>7.7999999999999999E-5</v>
      </c>
      <c r="C51">
        <v>2.57</v>
      </c>
    </row>
    <row r="52" spans="1:3" x14ac:dyDescent="0.25">
      <c r="A52">
        <v>0</v>
      </c>
      <c r="B52" s="43">
        <v>7.7999999999999999E-5</v>
      </c>
      <c r="C52">
        <v>1.58</v>
      </c>
    </row>
    <row r="53" spans="1:3" x14ac:dyDescent="0.25">
      <c r="A53">
        <v>0</v>
      </c>
      <c r="B53" s="43">
        <v>7.7999999999999999E-5</v>
      </c>
      <c r="C53">
        <v>1.84</v>
      </c>
    </row>
    <row r="54" spans="1:3" x14ac:dyDescent="0.25">
      <c r="A54">
        <v>0</v>
      </c>
      <c r="B54" s="43">
        <v>7.7999999999999999E-5</v>
      </c>
      <c r="C54">
        <v>2.14</v>
      </c>
    </row>
    <row r="55" spans="1:3" x14ac:dyDescent="0.25">
      <c r="A55">
        <v>12</v>
      </c>
      <c r="B55" s="43">
        <v>7.7999999999999999E-5</v>
      </c>
      <c r="C55">
        <v>1.51</v>
      </c>
    </row>
    <row r="56" spans="1:3" x14ac:dyDescent="0.25">
      <c r="A56">
        <v>0</v>
      </c>
      <c r="B56" s="43">
        <v>7.7999999999999999E-5</v>
      </c>
      <c r="C56">
        <v>2.0299999999999998</v>
      </c>
    </row>
    <row r="57" spans="1:3" x14ac:dyDescent="0.25">
      <c r="A57">
        <v>1</v>
      </c>
      <c r="B57" s="43">
        <v>7.7999999999999999E-5</v>
      </c>
      <c r="C57">
        <v>1.7</v>
      </c>
    </row>
    <row r="58" spans="1:3" x14ac:dyDescent="0.25">
      <c r="A58">
        <v>791</v>
      </c>
      <c r="B58" s="43">
        <v>7.7999999999999999E-5</v>
      </c>
      <c r="C58">
        <v>1.65</v>
      </c>
    </row>
    <row r="59" spans="1:3" x14ac:dyDescent="0.25">
      <c r="A59">
        <v>2</v>
      </c>
      <c r="B59" s="43">
        <v>7.7999999999999999E-5</v>
      </c>
      <c r="C59">
        <v>2.52</v>
      </c>
    </row>
    <row r="60" spans="1:3" x14ac:dyDescent="0.25">
      <c r="A60">
        <v>27</v>
      </c>
      <c r="B60" s="43">
        <v>7.7999999999999999E-5</v>
      </c>
      <c r="C60">
        <v>2.19</v>
      </c>
    </row>
    <row r="61" spans="1:3" x14ac:dyDescent="0.25">
      <c r="A61">
        <v>4594</v>
      </c>
      <c r="B61" s="43">
        <v>7.7999999999999999E-5</v>
      </c>
      <c r="C61">
        <v>1.54</v>
      </c>
    </row>
    <row r="62" spans="1:3" x14ac:dyDescent="0.25">
      <c r="A62">
        <v>45</v>
      </c>
      <c r="B62" s="43">
        <v>7.7999999999999999E-5</v>
      </c>
      <c r="C62" s="41">
        <v>1.77</v>
      </c>
    </row>
    <row r="63" spans="1:3" x14ac:dyDescent="0.25">
      <c r="A63">
        <f>SUM(A46:A62)</f>
        <v>12561</v>
      </c>
      <c r="B63" s="43">
        <v>7.7999999999999999E-5</v>
      </c>
      <c r="C63">
        <v>1.53</v>
      </c>
    </row>
  </sheetData>
  <conditionalFormatting sqref="I3:I20">
    <cfRule type="cellIs" dxfId="3" priority="4" operator="greaterThan">
      <formula>1</formula>
    </cfRule>
  </conditionalFormatting>
  <conditionalFormatting sqref="K3:K20">
    <cfRule type="cellIs" dxfId="2" priority="3" operator="greaterThan">
      <formula>1</formula>
    </cfRule>
  </conditionalFormatting>
  <conditionalFormatting sqref="L3:L20">
    <cfRule type="cellIs" dxfId="1" priority="2" operator="greaterThan">
      <formula>1</formula>
    </cfRule>
  </conditionalFormatting>
  <conditionalFormatting sqref="E3:F20">
    <cfRule type="cellIs" dxfId="0" priority="1" operator="greaterThan">
      <formula>1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Sheet1 (2)</vt:lpstr>
      <vt:lpstr>Successful Schools</vt:lpstr>
      <vt:lpstr>SchoolRatings 2017-2018</vt:lpstr>
      <vt:lpstr>SchoolRatings 2016-2017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Stefani Hogan</dc:creator>
  <cp:lastModifiedBy>Megan Hanke</cp:lastModifiedBy>
  <cp:lastPrinted>2018-10-04T22:39:06Z</cp:lastPrinted>
  <dcterms:created xsi:type="dcterms:W3CDTF">2018-10-03T15:49:03Z</dcterms:created>
  <dcterms:modified xsi:type="dcterms:W3CDTF">2019-01-31T16:35:40Z</dcterms:modified>
</cp:coreProperties>
</file>